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ivat\Fornby\Bokslut\2016\"/>
    </mc:Choice>
  </mc:AlternateContent>
  <bookViews>
    <workbookView xWindow="0" yWindow="0" windowWidth="20490" windowHeight="7020"/>
  </bookViews>
  <sheets>
    <sheet name="Budgetförslag för  2017" sheetId="2" r:id="rId1"/>
  </sheets>
  <externalReferences>
    <externalReference r:id="rId2"/>
  </externalReferences>
  <definedNames>
    <definedName name="__SLU10">[1]Notförteckning!#REF!</definedName>
    <definedName name="__SLU100">[1]Notförteckning!#REF!</definedName>
    <definedName name="__SLU110">[1]Notförteckning!#REF!</definedName>
    <definedName name="__SLU120">[1]Notförteckning!#REF!</definedName>
    <definedName name="__SLU130">[1]Notförteckning!#REF!</definedName>
    <definedName name="__SLU140">[1]Notförteckning!#REF!</definedName>
    <definedName name="__SLU150">[1]Notförteckning!#REF!</definedName>
    <definedName name="__SLU160">[1]Notförteckning!#REF!</definedName>
    <definedName name="__SLU170">[1]Notförteckning!#REF!</definedName>
    <definedName name="__SLU180">[1]Notförteckning!#REF!</definedName>
    <definedName name="__SLU190">[1]Notförteckning!#REF!</definedName>
    <definedName name="__SLU20">[1]Notförteckning!#REF!</definedName>
    <definedName name="__SLU200">[1]Notförteckning!#REF!</definedName>
    <definedName name="__SLU210">[1]Notförteckning!#REF!</definedName>
    <definedName name="__SLU220">[1]Notförteckning!#REF!</definedName>
    <definedName name="__SLU230">[1]Notförteckning!#REF!</definedName>
    <definedName name="__SLU240">[1]Notförteckning!#REF!</definedName>
    <definedName name="__SLU250">[1]Notförteckning!#REF!</definedName>
    <definedName name="__SLU260">[1]Notförteckning!#REF!</definedName>
    <definedName name="__SLU270">[1]Notförteckning!#REF!</definedName>
    <definedName name="__SLU280">[1]Notförteckning!#REF!</definedName>
    <definedName name="__SLU290">[1]Notförteckning!#REF!</definedName>
    <definedName name="__SLU30">[1]Notförteckning!#REF!</definedName>
    <definedName name="__SLU300">[1]Notförteckning!#REF!</definedName>
    <definedName name="__SLU310">[1]Notförteckning!#REF!</definedName>
    <definedName name="__SLU320">[1]Notförteckning!#REF!</definedName>
    <definedName name="__SLU330">[1]Notförteckning!#REF!</definedName>
    <definedName name="__SLU340">[1]Notförteckning!#REF!</definedName>
    <definedName name="__SLU350">[1]Notförteckning!#REF!</definedName>
    <definedName name="__SLU360">[1]Notförteckning!#REF!</definedName>
    <definedName name="__SLU370">[1]Notförteckning!#REF!</definedName>
    <definedName name="__SLU380">[1]Notförteckning!#REF!</definedName>
    <definedName name="__SLU390">[1]Notförteckning!#REF!</definedName>
    <definedName name="__SLU40">[1]Notförteckning!#REF!</definedName>
    <definedName name="__SLU400">[1]Notförteckning!#REF!</definedName>
    <definedName name="__SLU410">[1]Notförteckning!#REF!</definedName>
    <definedName name="__SLU420">[1]Notförteckning!#REF!</definedName>
    <definedName name="__SLU430">[1]Notförteckning!#REF!</definedName>
    <definedName name="__SLU440">[1]Notförteckning!#REF!</definedName>
    <definedName name="__SLU450">[1]Notförteckning!#REF!</definedName>
    <definedName name="__SLU460">[1]Notförteckning!#REF!</definedName>
    <definedName name="__SLU470">[1]Notförteckning!#REF!</definedName>
    <definedName name="__SLU480">[1]Notförteckning!#REF!</definedName>
    <definedName name="__SLU490">[1]Notförteckning!#REF!</definedName>
    <definedName name="__SLU500">[1]Notförteckning!#REF!</definedName>
    <definedName name="__SLU510">[1]Notförteckning!#REF!</definedName>
    <definedName name="__SLU520">[1]Notförteckning!#REF!</definedName>
    <definedName name="__SLU530">[1]Notförteckning!#REF!</definedName>
    <definedName name="__SLU540">[1]Notförteckning!#REF!</definedName>
    <definedName name="__SLU550">[1]Notförteckning!#REF!</definedName>
    <definedName name="__SLU560">[1]Notförteckning!#REF!</definedName>
    <definedName name="__SLU570">[1]Notförteckning!#REF!</definedName>
    <definedName name="__SLU580">[1]Notförteckning!#REF!</definedName>
    <definedName name="__SLU590">[1]Notförteckning!#REF!</definedName>
    <definedName name="__SLU60">[1]Notförteckning!#REF!</definedName>
    <definedName name="__SLU600">[1]Notförteckning!#REF!</definedName>
    <definedName name="__SLU610">[1]Notförteckning!#REF!</definedName>
    <definedName name="__SLU620">[1]Notförteckning!#REF!</definedName>
    <definedName name="__SLU630">[1]Notförteckning!#REF!</definedName>
    <definedName name="__SLU640">[1]Notförteckning!#REF!</definedName>
    <definedName name="__SLU650">[1]Notförteckning!#REF!</definedName>
    <definedName name="__SLU660">[1]Notförteckning!#REF!</definedName>
    <definedName name="__SLU670">[1]Notförteckning!#REF!</definedName>
    <definedName name="__SLU680">[1]Notförteckning!#REF!</definedName>
    <definedName name="__SLU690">[1]Notförteckning!#REF!</definedName>
    <definedName name="__SLU70">[1]Notförteckning!#REF!</definedName>
    <definedName name="__SLU700">[1]Notförteckning!#REF!</definedName>
    <definedName name="__SLU710">[1]Notförteckning!#REF!</definedName>
    <definedName name="__SLU720">[1]Notförteckning!#REF!</definedName>
    <definedName name="__SLU730">[1]Notförteckning!#REF!</definedName>
    <definedName name="__SLU740">[1]Notförteckning!#REF!</definedName>
    <definedName name="__SLU750">[1]Notförteckning!#REF!</definedName>
    <definedName name="__SLU760">[1]Notförteckning!#REF!</definedName>
    <definedName name="__SLU770">[1]Notförteckning!#REF!</definedName>
    <definedName name="__SLU780">[1]Notförteckning!#REF!</definedName>
    <definedName name="__SLU790">[1]Notförteckning!#REF!</definedName>
    <definedName name="__SLU80">[1]Notförteckning!#REF!</definedName>
    <definedName name="__SLU800">[1]Notförteckning!#REF!</definedName>
    <definedName name="__SLU810">[1]Notförteckning!#REF!</definedName>
    <definedName name="__SLU820">[1]Notförteckning!#REF!</definedName>
    <definedName name="__SLU90">[1]Notförteckning!#REF!</definedName>
    <definedName name="__STA10">[1]Notförteckning!#REF!</definedName>
    <definedName name="__STA100">[1]Notförteckning!#REF!</definedName>
    <definedName name="__STA110">[1]Notförteckning!#REF!</definedName>
    <definedName name="__STA120">[1]Notförteckning!#REF!</definedName>
    <definedName name="__STA130">[1]Notförteckning!#REF!</definedName>
    <definedName name="__STA140">[1]Notförteckning!#REF!</definedName>
    <definedName name="__STA150">[1]Notförteckning!#REF!</definedName>
    <definedName name="__STA160">[1]Notförteckning!#REF!</definedName>
    <definedName name="__STA170">[1]Notförteckning!#REF!</definedName>
    <definedName name="__STA180">[1]Notförteckning!#REF!</definedName>
    <definedName name="__STA190">[1]Notförteckning!#REF!</definedName>
    <definedName name="__STA20">[1]Notförteckning!#REF!</definedName>
    <definedName name="__STA200">[1]Notförteckning!#REF!</definedName>
    <definedName name="__STA210">[1]Notförteckning!#REF!</definedName>
    <definedName name="__STA220">[1]Notförteckning!#REF!</definedName>
    <definedName name="__STA230">[1]Notförteckning!#REF!</definedName>
    <definedName name="__STA240">[1]Notförteckning!#REF!</definedName>
    <definedName name="__STA250">[1]Notförteckning!#REF!</definedName>
    <definedName name="__STA260">[1]Notförteckning!#REF!</definedName>
    <definedName name="__STA270">[1]Notförteckning!#REF!</definedName>
    <definedName name="__STA280">[1]Notförteckning!#REF!</definedName>
    <definedName name="__STA290">[1]Notförteckning!#REF!</definedName>
    <definedName name="__STA30">[1]Notförteckning!#REF!</definedName>
    <definedName name="__STA300">[1]Notförteckning!#REF!</definedName>
    <definedName name="__STA310">[1]Notförteckning!#REF!</definedName>
    <definedName name="__STA320">[1]Notförteckning!#REF!</definedName>
    <definedName name="__STA330">[1]Notförteckning!#REF!</definedName>
    <definedName name="__STA340">[1]Notförteckning!#REF!</definedName>
    <definedName name="__STA350">[1]Notförteckning!#REF!</definedName>
    <definedName name="__STA360">[1]Notförteckning!#REF!</definedName>
    <definedName name="__STA370">[1]Notförteckning!#REF!</definedName>
    <definedName name="__STA380">[1]Notförteckning!#REF!</definedName>
    <definedName name="__STA390">[1]Notförteckning!#REF!</definedName>
    <definedName name="__STA40">[1]Notförteckning!#REF!</definedName>
    <definedName name="__STA400">[1]Notförteckning!#REF!</definedName>
    <definedName name="__STA410">[1]Notförteckning!#REF!</definedName>
    <definedName name="__STA420">[1]Notförteckning!#REF!</definedName>
    <definedName name="__STA430">[1]Notförteckning!#REF!</definedName>
    <definedName name="__STA440">[1]Notförteckning!#REF!</definedName>
    <definedName name="__STA450">[1]Notförteckning!#REF!</definedName>
    <definedName name="__STA460">[1]Notförteckning!#REF!</definedName>
    <definedName name="__STA470">[1]Notförteckning!#REF!</definedName>
    <definedName name="__STA480">[1]Notförteckning!#REF!</definedName>
    <definedName name="__STA490">[1]Notförteckning!#REF!</definedName>
    <definedName name="__STA50">[1]Notförteckning!#REF!</definedName>
    <definedName name="__STA500">[1]Notförteckning!#REF!</definedName>
    <definedName name="__STA510">[1]Notförteckning!#REF!</definedName>
    <definedName name="__STA520">[1]Notförteckning!#REF!</definedName>
    <definedName name="__STA530">[1]Notförteckning!#REF!</definedName>
    <definedName name="__STA540">[1]Notförteckning!#REF!</definedName>
    <definedName name="__STA550">[1]Notförteckning!#REF!</definedName>
    <definedName name="__STA560">[1]Notförteckning!#REF!</definedName>
    <definedName name="__STA570">[1]Notförteckning!#REF!</definedName>
    <definedName name="__STA580">[1]Notförteckning!#REF!</definedName>
    <definedName name="__STA590">[1]Notförteckning!#REF!</definedName>
    <definedName name="__STA600">[1]Notförteckning!#REF!</definedName>
    <definedName name="__STA610">[1]Notförteckning!#REF!</definedName>
    <definedName name="__STA620">[1]Notförteckning!#REF!</definedName>
    <definedName name="__STA630">[1]Notförteckning!#REF!</definedName>
    <definedName name="__STA640">[1]Notförteckning!#REF!</definedName>
    <definedName name="__STA650">[1]Notförteckning!#REF!</definedName>
    <definedName name="__STA660">[1]Notförteckning!#REF!</definedName>
    <definedName name="__STA670">[1]Notförteckning!#REF!</definedName>
    <definedName name="__STA680">[1]Notförteckning!#REF!</definedName>
    <definedName name="__STA690">[1]Notförteckning!#REF!</definedName>
    <definedName name="__STA700">[1]Notförteckning!#REF!</definedName>
    <definedName name="__STA710">[1]Notförteckning!#REF!</definedName>
    <definedName name="__STA720">[1]Notförteckning!#REF!</definedName>
    <definedName name="__STA730">[1]Notförteckning!#REF!</definedName>
    <definedName name="__STA740">[1]Notförteckning!#REF!</definedName>
    <definedName name="__STA750">[1]Notförteckning!#REF!</definedName>
    <definedName name="__STA760">[1]Notförteckning!#REF!</definedName>
    <definedName name="__STA770">[1]Notförteckning!#REF!</definedName>
    <definedName name="__STA780">[1]Notförteckning!#REF!</definedName>
    <definedName name="__STA790">[1]Notförteckning!#REF!</definedName>
    <definedName name="__STA80">[1]Notförteckning!#REF!</definedName>
    <definedName name="__STA800">[1]Notförteckning!#REF!</definedName>
    <definedName name="__STA810">[1]Notförteckning!#REF!</definedName>
    <definedName name="__STA820">[1]Notförteckning!#REF!</definedName>
    <definedName name="__STA90">[1]Notförteckning!#REF!</definedName>
    <definedName name="_FRA10">#REF!</definedName>
    <definedName name="_FRA100">#REF!</definedName>
    <definedName name="_FRA110">#REF!</definedName>
    <definedName name="_FRA120">#REF!</definedName>
    <definedName name="_FRA130">#REF!</definedName>
    <definedName name="_FRA140">#REF!</definedName>
    <definedName name="_FRA150">#REF!</definedName>
    <definedName name="_FRA160">#REF!</definedName>
    <definedName name="_FRA170">#REF!</definedName>
    <definedName name="_FRA180">#REF!</definedName>
    <definedName name="_FRA190">#REF!</definedName>
    <definedName name="_FRA20">#REF!</definedName>
    <definedName name="_FRA200">#REF!</definedName>
    <definedName name="_FRA210">#REF!</definedName>
    <definedName name="_FRA220">#REF!</definedName>
    <definedName name="_FRA230">#REF!</definedName>
    <definedName name="_FRA240">#REF!</definedName>
    <definedName name="_FRA250">#REF!</definedName>
    <definedName name="_FRA260">#REF!</definedName>
    <definedName name="_FRA270">#REF!</definedName>
    <definedName name="_FRA280">#REF!</definedName>
    <definedName name="_FRA290">#REF!</definedName>
    <definedName name="_FRA30">#REF!</definedName>
    <definedName name="_FRA300">#REF!</definedName>
    <definedName name="_FRA310">#REF!</definedName>
    <definedName name="_FRA320">#REF!</definedName>
    <definedName name="_FRA330">#REF!</definedName>
    <definedName name="_FRA340">#REF!</definedName>
    <definedName name="_FRA350">#REF!</definedName>
    <definedName name="_FRA360">#REF!</definedName>
    <definedName name="_FRA370">#REF!</definedName>
    <definedName name="_FRA380">#REF!</definedName>
    <definedName name="_FRA390">#REF!</definedName>
    <definedName name="_FRA40">#REF!</definedName>
    <definedName name="_FRA400">#REF!</definedName>
    <definedName name="_FRA410">#REF!</definedName>
    <definedName name="_FRA420">#REF!</definedName>
    <definedName name="_FRA430">#REF!</definedName>
    <definedName name="_FRA440">#REF!</definedName>
    <definedName name="_FRA450">#REF!</definedName>
    <definedName name="_FRA460">#REF!</definedName>
    <definedName name="_FRA470">#REF!</definedName>
    <definedName name="_FRA480">#REF!</definedName>
    <definedName name="_FRA490">#REF!</definedName>
    <definedName name="_FRA50">#REF!</definedName>
    <definedName name="_FRA500">#REF!</definedName>
    <definedName name="_FRA510">#REF!</definedName>
    <definedName name="_FRA520">#REF!</definedName>
    <definedName name="_FRA530">#REF!</definedName>
    <definedName name="_FRA540">#REF!</definedName>
    <definedName name="_FRA550">#REF!</definedName>
    <definedName name="_FRA560">#REF!</definedName>
    <definedName name="_FRA570">#REF!</definedName>
    <definedName name="_FRA580">#REF!</definedName>
    <definedName name="_FRA590">#REF!</definedName>
    <definedName name="_FRA60">#REF!</definedName>
    <definedName name="_FRA600">#REF!</definedName>
    <definedName name="_FRA610">#REF!</definedName>
    <definedName name="_FRA620">#REF!</definedName>
    <definedName name="_FRA630">#REF!</definedName>
    <definedName name="_FRA640">#REF!</definedName>
    <definedName name="_FRA650">#REF!</definedName>
    <definedName name="_FRA660">#REF!</definedName>
    <definedName name="_FRA670">#REF!</definedName>
    <definedName name="_FRA680">#REF!</definedName>
    <definedName name="_FRA690">#REF!</definedName>
    <definedName name="_FRA70">#REF!</definedName>
    <definedName name="_FRA700">#REF!</definedName>
    <definedName name="_FRA710">#REF!</definedName>
    <definedName name="_FRA720">#REF!</definedName>
    <definedName name="_FRA730">#REF!</definedName>
    <definedName name="_FRA740">#REF!</definedName>
    <definedName name="_FRA750">#REF!</definedName>
    <definedName name="_FRA760">#REF!</definedName>
    <definedName name="_FRA770">#REF!</definedName>
    <definedName name="_FRA780">#REF!</definedName>
    <definedName name="_FRA790">#REF!</definedName>
    <definedName name="_FRA80">#REF!</definedName>
    <definedName name="_FRA800">#REF!</definedName>
    <definedName name="_FRA810">#REF!</definedName>
    <definedName name="_FRA820">#REF!</definedName>
    <definedName name="_FRA90">#REF!</definedName>
    <definedName name="_SLU10" localSheetId="0">[1]Notförteckning!#REF!</definedName>
    <definedName name="_SLU100" localSheetId="0">[1]Notförteckning!#REF!</definedName>
    <definedName name="_SLU110" localSheetId="0">[1]Notförteckning!#REF!</definedName>
    <definedName name="_SLU120" localSheetId="0">[1]Notförteckning!#REF!</definedName>
    <definedName name="_SLU130" localSheetId="0">[1]Notförteckning!#REF!</definedName>
    <definedName name="_SLU131">[1]Notförteckning!#REF!</definedName>
    <definedName name="_SLU140" localSheetId="0">[1]Notförteckning!#REF!</definedName>
    <definedName name="_SLU141">[1]Notförteckning!#REF!</definedName>
    <definedName name="_SLU150" localSheetId="0">[1]Notförteckning!#REF!</definedName>
    <definedName name="_SLU151">[1]Notförteckning!#REF!</definedName>
    <definedName name="_SLU160" localSheetId="0">[1]Notförteckning!#REF!</definedName>
    <definedName name="_SLU161">[1]Notförteckning!#REF!</definedName>
    <definedName name="_SLU170" localSheetId="0">[1]Notförteckning!#REF!</definedName>
    <definedName name="_SLU171">[1]Notförteckning!#REF!</definedName>
    <definedName name="_SLU180" localSheetId="0">[1]Notförteckning!#REF!</definedName>
    <definedName name="_SLU181">[1]Notförteckning!#REF!</definedName>
    <definedName name="_SLU190" localSheetId="0">[1]Notförteckning!#REF!</definedName>
    <definedName name="_SLU191">[1]Notförteckning!#REF!</definedName>
    <definedName name="_SLU20" localSheetId="0">[1]Notförteckning!#REF!</definedName>
    <definedName name="_SLU200" localSheetId="0">[1]Notförteckning!#REF!</definedName>
    <definedName name="_SLU201">[1]Notförteckning!#REF!</definedName>
    <definedName name="_SLU202">[1]Notförteckning!#REF!</definedName>
    <definedName name="_SLU210" localSheetId="0">[1]Notförteckning!#REF!</definedName>
    <definedName name="_SLU211">[1]Notförteckning!#REF!</definedName>
    <definedName name="_SLU220" localSheetId="0">[1]Notförteckning!#REF!</definedName>
    <definedName name="_SLU230" localSheetId="0">[1]Notförteckning!#REF!</definedName>
    <definedName name="_SLU231">[1]Notförteckning!#REF!</definedName>
    <definedName name="_SLU240" localSheetId="0">[1]Notförteckning!#REF!</definedName>
    <definedName name="_SLU250" localSheetId="0">[1]Notförteckning!#REF!</definedName>
    <definedName name="_SLU260" localSheetId="0">[1]Notförteckning!#REF!</definedName>
    <definedName name="_SLU270" localSheetId="0">[1]Notförteckning!#REF!</definedName>
    <definedName name="_SLU280" localSheetId="0">[1]Notförteckning!#REF!</definedName>
    <definedName name="_SLU290" localSheetId="0">[1]Notförteckning!#REF!</definedName>
    <definedName name="_SLU30" localSheetId="0">[1]Notförteckning!#REF!</definedName>
    <definedName name="_SLU300" localSheetId="0">[1]Notförteckning!#REF!</definedName>
    <definedName name="_SLU310" localSheetId="0">[1]Notförteckning!#REF!</definedName>
    <definedName name="_SLU320" localSheetId="0">[1]Notförteckning!#REF!</definedName>
    <definedName name="_SLU330" localSheetId="0">[1]Notförteckning!#REF!</definedName>
    <definedName name="_SLU340" localSheetId="0">[1]Notförteckning!#REF!</definedName>
    <definedName name="_SLU350" localSheetId="0">[1]Notförteckning!#REF!</definedName>
    <definedName name="_SLU360" localSheetId="0">[1]Notförteckning!#REF!</definedName>
    <definedName name="_SLU370" localSheetId="0">[1]Notförteckning!#REF!</definedName>
    <definedName name="_SLU380" localSheetId="0">[1]Notförteckning!#REF!</definedName>
    <definedName name="_SLU390" localSheetId="0">[1]Notförteckning!#REF!</definedName>
    <definedName name="_SLU40" localSheetId="0">[1]Notförteckning!#REF!</definedName>
    <definedName name="_SLU400" localSheetId="0">[1]Notförteckning!#REF!</definedName>
    <definedName name="_SLU410" localSheetId="0">[1]Notförteckning!#REF!</definedName>
    <definedName name="_SLU420" localSheetId="0">[1]Notförteckning!#REF!</definedName>
    <definedName name="_SLU430" localSheetId="0">[1]Notförteckning!#REF!</definedName>
    <definedName name="_SLU440" localSheetId="0">[1]Notförteckning!#REF!</definedName>
    <definedName name="_SLU450" localSheetId="0">[1]Notförteckning!#REF!</definedName>
    <definedName name="_SLU460" localSheetId="0">[1]Notförteckning!#REF!</definedName>
    <definedName name="_SLU470" localSheetId="0">[1]Notförteckning!#REF!</definedName>
    <definedName name="_SLU480" localSheetId="0">[1]Notförteckning!#REF!</definedName>
    <definedName name="_SLU490" localSheetId="0">[1]Notförteckning!#REF!</definedName>
    <definedName name="_SLU500" localSheetId="0">[1]Notförteckning!#REF!</definedName>
    <definedName name="_SLU510" localSheetId="0">[1]Notförteckning!#REF!</definedName>
    <definedName name="_SLU520" localSheetId="0">[1]Notförteckning!#REF!</definedName>
    <definedName name="_SLU530" localSheetId="0">[1]Notförteckning!#REF!</definedName>
    <definedName name="_SLU540" localSheetId="0">[1]Notförteckning!#REF!</definedName>
    <definedName name="_SLU550" localSheetId="0">[1]Notförteckning!#REF!</definedName>
    <definedName name="_SLU560" localSheetId="0">[1]Notförteckning!#REF!</definedName>
    <definedName name="_SLU570" localSheetId="0">[1]Notförteckning!#REF!</definedName>
    <definedName name="_SLU580" localSheetId="0">[1]Notförteckning!#REF!</definedName>
    <definedName name="_SLU590" localSheetId="0">[1]Notförteckning!#REF!</definedName>
    <definedName name="_SLU60" localSheetId="0">[1]Notförteckning!#REF!</definedName>
    <definedName name="_SLU600" localSheetId="0">[1]Notförteckning!#REF!</definedName>
    <definedName name="_SLU610" localSheetId="0">[1]Notförteckning!#REF!</definedName>
    <definedName name="_SLU620" localSheetId="0">[1]Notförteckning!#REF!</definedName>
    <definedName name="_SLU630" localSheetId="0">[1]Notförteckning!#REF!</definedName>
    <definedName name="_SLU640" localSheetId="0">[1]Notförteckning!#REF!</definedName>
    <definedName name="_SLU650" localSheetId="0">[1]Notförteckning!#REF!</definedName>
    <definedName name="_SLU660" localSheetId="0">[1]Notförteckning!#REF!</definedName>
    <definedName name="_SLU670" localSheetId="0">[1]Notförteckning!#REF!</definedName>
    <definedName name="_SLU680" localSheetId="0">[1]Notförteckning!#REF!</definedName>
    <definedName name="_SLU690" localSheetId="0">[1]Notförteckning!#REF!</definedName>
    <definedName name="_SLU70" localSheetId="0">[1]Notförteckning!#REF!</definedName>
    <definedName name="_SLU700" localSheetId="0">[1]Notförteckning!#REF!</definedName>
    <definedName name="_SLU710" localSheetId="0">[1]Notförteckning!#REF!</definedName>
    <definedName name="_SLU720" localSheetId="0">[1]Notförteckning!#REF!</definedName>
    <definedName name="_SLU730" localSheetId="0">[1]Notförteckning!#REF!</definedName>
    <definedName name="_SLU740" localSheetId="0">[1]Notförteckning!#REF!</definedName>
    <definedName name="_SLU750" localSheetId="0">[1]Notförteckning!#REF!</definedName>
    <definedName name="_SLU760" localSheetId="0">[1]Notförteckning!#REF!</definedName>
    <definedName name="_SLU770" localSheetId="0">[1]Notförteckning!#REF!</definedName>
    <definedName name="_SLU780" localSheetId="0">[1]Notförteckning!#REF!</definedName>
    <definedName name="_SLU790" localSheetId="0">[1]Notförteckning!#REF!</definedName>
    <definedName name="_SLU80" localSheetId="0">[1]Notförteckning!#REF!</definedName>
    <definedName name="_SLU800" localSheetId="0">[1]Notförteckning!#REF!</definedName>
    <definedName name="_SLU810" localSheetId="0">[1]Notförteckning!#REF!</definedName>
    <definedName name="_SLU820" localSheetId="0">[1]Notförteckning!#REF!</definedName>
    <definedName name="_SLU90" localSheetId="0">[1]Notförteckning!#REF!</definedName>
    <definedName name="_STA10" localSheetId="0">[1]Notförteckning!#REF!</definedName>
    <definedName name="_STA100" localSheetId="0">[1]Notförteckning!#REF!</definedName>
    <definedName name="_STA110" localSheetId="0">[1]Notförteckning!#REF!</definedName>
    <definedName name="_STA120" localSheetId="0">[1]Notförteckning!#REF!</definedName>
    <definedName name="_STA130" localSheetId="0">[1]Notförteckning!#REF!</definedName>
    <definedName name="_STA140" localSheetId="0">[1]Notförteckning!#REF!</definedName>
    <definedName name="_STA150" localSheetId="0">[1]Notförteckning!#REF!</definedName>
    <definedName name="_STA160" localSheetId="0">[1]Notförteckning!#REF!</definedName>
    <definedName name="_STA170" localSheetId="0">[1]Notförteckning!#REF!</definedName>
    <definedName name="_STA180" localSheetId="0">[1]Notförteckning!#REF!</definedName>
    <definedName name="_STA190" localSheetId="0">[1]Notförteckning!#REF!</definedName>
    <definedName name="_STA20" localSheetId="0">[1]Notförteckning!#REF!</definedName>
    <definedName name="_STA200" localSheetId="0">[1]Notförteckning!#REF!</definedName>
    <definedName name="_STA210" localSheetId="0">[1]Notförteckning!#REF!</definedName>
    <definedName name="_STA220" localSheetId="0">[1]Notförteckning!#REF!</definedName>
    <definedName name="_STA230" localSheetId="0">[1]Notförteckning!#REF!</definedName>
    <definedName name="_STA240" localSheetId="0">[1]Notförteckning!#REF!</definedName>
    <definedName name="_STA250" localSheetId="0">[1]Notförteckning!#REF!</definedName>
    <definedName name="_STA260" localSheetId="0">[1]Notförteckning!#REF!</definedName>
    <definedName name="_STA270" localSheetId="0">[1]Notförteckning!#REF!</definedName>
    <definedName name="_STA280" localSheetId="0">[1]Notförteckning!#REF!</definedName>
    <definedName name="_STA290" localSheetId="0">[1]Notförteckning!#REF!</definedName>
    <definedName name="_STA30" localSheetId="0">[1]Notförteckning!#REF!</definedName>
    <definedName name="_STA300" localSheetId="0">[1]Notförteckning!#REF!</definedName>
    <definedName name="_STA310" localSheetId="0">[1]Notförteckning!#REF!</definedName>
    <definedName name="_STA320" localSheetId="0">[1]Notförteckning!#REF!</definedName>
    <definedName name="_STA330" localSheetId="0">[1]Notförteckning!#REF!</definedName>
    <definedName name="_STA340" localSheetId="0">[1]Notförteckning!#REF!</definedName>
    <definedName name="_STA350" localSheetId="0">[1]Notförteckning!#REF!</definedName>
    <definedName name="_STA360" localSheetId="0">[1]Notförteckning!#REF!</definedName>
    <definedName name="_STA370" localSheetId="0">[1]Notförteckning!#REF!</definedName>
    <definedName name="_STA380" localSheetId="0">[1]Notförteckning!#REF!</definedName>
    <definedName name="_STA390" localSheetId="0">[1]Notförteckning!#REF!</definedName>
    <definedName name="_STA40" localSheetId="0">[1]Notförteckning!#REF!</definedName>
    <definedName name="_STA400" localSheetId="0">[1]Notförteckning!#REF!</definedName>
    <definedName name="_STA410" localSheetId="0">[1]Notförteckning!#REF!</definedName>
    <definedName name="_STA420" localSheetId="0">[1]Notförteckning!#REF!</definedName>
    <definedName name="_STA430" localSheetId="0">[1]Notförteckning!#REF!</definedName>
    <definedName name="_STA440" localSheetId="0">[1]Notförteckning!#REF!</definedName>
    <definedName name="_STA450" localSheetId="0">[1]Notförteckning!#REF!</definedName>
    <definedName name="_STA460" localSheetId="0">[1]Notförteckning!#REF!</definedName>
    <definedName name="_STA470" localSheetId="0">[1]Notförteckning!#REF!</definedName>
    <definedName name="_STA480" localSheetId="0">[1]Notförteckning!#REF!</definedName>
    <definedName name="_STA490" localSheetId="0">[1]Notförteckning!#REF!</definedName>
    <definedName name="_STA50" localSheetId="0">[1]Notförteckning!#REF!</definedName>
    <definedName name="_STA500" localSheetId="0">[1]Notförteckning!#REF!</definedName>
    <definedName name="_STA510" localSheetId="0">[1]Notförteckning!#REF!</definedName>
    <definedName name="_STA520" localSheetId="0">[1]Notförteckning!#REF!</definedName>
    <definedName name="_STA530" localSheetId="0">[1]Notförteckning!#REF!</definedName>
    <definedName name="_STA540" localSheetId="0">[1]Notförteckning!#REF!</definedName>
    <definedName name="_STA550" localSheetId="0">[1]Notförteckning!#REF!</definedName>
    <definedName name="_STA560" localSheetId="0">[1]Notförteckning!#REF!</definedName>
    <definedName name="_STA570" localSheetId="0">[1]Notförteckning!#REF!</definedName>
    <definedName name="_STA580" localSheetId="0">[1]Notförteckning!#REF!</definedName>
    <definedName name="_STA590" localSheetId="0">[1]Notförteckning!#REF!</definedName>
    <definedName name="_STA600" localSheetId="0">[1]Notförteckning!#REF!</definedName>
    <definedName name="_STA610" localSheetId="0">[1]Notförteckning!#REF!</definedName>
    <definedName name="_STA620" localSheetId="0">[1]Notförteckning!#REF!</definedName>
    <definedName name="_STA630" localSheetId="0">[1]Notförteckning!#REF!</definedName>
    <definedName name="_STA640" localSheetId="0">[1]Notförteckning!#REF!</definedName>
    <definedName name="_STA650" localSheetId="0">[1]Notförteckning!#REF!</definedName>
    <definedName name="_STA660" localSheetId="0">[1]Notförteckning!#REF!</definedName>
    <definedName name="_STA670" localSheetId="0">[1]Notförteckning!#REF!</definedName>
    <definedName name="_STA680" localSheetId="0">[1]Notförteckning!#REF!</definedName>
    <definedName name="_STA690" localSheetId="0">[1]Notförteckning!#REF!</definedName>
    <definedName name="_STA700" localSheetId="0">[1]Notförteckning!#REF!</definedName>
    <definedName name="_STA710" localSheetId="0">[1]Notförteckning!#REF!</definedName>
    <definedName name="_STA720" localSheetId="0">[1]Notförteckning!#REF!</definedName>
    <definedName name="_STA730" localSheetId="0">[1]Notförteckning!#REF!</definedName>
    <definedName name="_STA740" localSheetId="0">[1]Notförteckning!#REF!</definedName>
    <definedName name="_STA750" localSheetId="0">[1]Notförteckning!#REF!</definedName>
    <definedName name="_STA760" localSheetId="0">[1]Notförteckning!#REF!</definedName>
    <definedName name="_STA770" localSheetId="0">[1]Notförteckning!#REF!</definedName>
    <definedName name="_STA780" localSheetId="0">[1]Notförteckning!#REF!</definedName>
    <definedName name="_STA790" localSheetId="0">[1]Notförteckning!#REF!</definedName>
    <definedName name="_STA80" localSheetId="0">[1]Notförteckning!#REF!</definedName>
    <definedName name="_STA800" localSheetId="0">[1]Notförteckning!#REF!</definedName>
    <definedName name="_STA810" localSheetId="0">[1]Notförteckning!#REF!</definedName>
    <definedName name="_STA820" localSheetId="0">[1]Notförteckning!#REF!</definedName>
    <definedName name="_STA90" localSheetId="0">[1]Notförteckning!#REF!</definedName>
    <definedName name="avsättning" localSheetId="0">[1]Notförteckning!#REF!</definedName>
    <definedName name="avsättning">[1]Notförteckning!#REF!</definedName>
    <definedName name="Förening">#REF!</definedName>
    <definedName name="uh_fond" localSheetId="0">[1]Notförteckning!#REF!</definedName>
    <definedName name="uh_fond">[1]Notförteckning!#REF!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F31" i="2"/>
  <c r="E31" i="2"/>
  <c r="D31" i="2"/>
  <c r="H30" i="2"/>
  <c r="H31" i="2" s="1"/>
  <c r="G30" i="2"/>
  <c r="F30" i="2"/>
  <c r="E30" i="2"/>
  <c r="D30" i="2"/>
  <c r="H29" i="2"/>
  <c r="G29" i="2"/>
  <c r="F27" i="2"/>
  <c r="G26" i="2"/>
  <c r="G27" i="2" s="1"/>
  <c r="F26" i="2"/>
  <c r="D26" i="2"/>
  <c r="D27" i="2" s="1"/>
  <c r="H24" i="2"/>
  <c r="G24" i="2"/>
  <c r="F24" i="2"/>
  <c r="E24" i="2"/>
  <c r="D24" i="2"/>
  <c r="H23" i="2"/>
  <c r="H22" i="2"/>
  <c r="E22" i="2"/>
  <c r="H21" i="2"/>
  <c r="H20" i="2"/>
  <c r="H19" i="2"/>
  <c r="H18" i="2"/>
  <c r="H17" i="2"/>
  <c r="H16" i="2"/>
  <c r="H15" i="2"/>
  <c r="H14" i="2"/>
  <c r="H13" i="2"/>
  <c r="H12" i="2"/>
  <c r="G9" i="2"/>
  <c r="F9" i="2"/>
  <c r="E9" i="2"/>
  <c r="E26" i="2" s="1"/>
  <c r="E27" i="2" s="1"/>
  <c r="D9" i="2"/>
  <c r="H9" i="2" s="1"/>
  <c r="H26" i="2" s="1"/>
  <c r="G6" i="2"/>
  <c r="F6" i="2"/>
  <c r="E6" i="2"/>
  <c r="D6" i="2"/>
  <c r="H6" i="2" s="1"/>
  <c r="F5" i="2"/>
  <c r="E5" i="2"/>
  <c r="D5" i="2"/>
  <c r="H4" i="2"/>
  <c r="H27" i="2" l="1"/>
</calcChain>
</file>

<file path=xl/comments1.xml><?xml version="1.0" encoding="utf-8"?>
<comments xmlns="http://schemas.openxmlformats.org/spreadsheetml/2006/main">
  <authors>
    <author>Fredrik Jansson</author>
  </authors>
  <commentList>
    <comment ref="D4" authorId="0" shapeId="0">
      <text>
        <r>
          <rPr>
            <b/>
            <sz val="9"/>
            <color indexed="81"/>
            <rFont val="Tahoma"/>
            <charset val="1"/>
          </rPr>
          <t>Fredrik Jansson:</t>
        </r>
        <r>
          <rPr>
            <sz val="9"/>
            <color indexed="81"/>
            <rFont val="Tahoma"/>
            <charset val="1"/>
          </rPr>
          <t xml:space="preserve">
resterade av ackumulerat underskott
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Fredrik Jansson:</t>
        </r>
        <r>
          <rPr>
            <sz val="9"/>
            <color indexed="81"/>
            <rFont val="Tahoma"/>
            <charset val="1"/>
          </rPr>
          <t xml:space="preserve">
2 månader utebliven debitering fiber
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Fredrik Jansson:</t>
        </r>
        <r>
          <rPr>
            <sz val="9"/>
            <color indexed="81"/>
            <rFont val="Tahoma"/>
            <charset val="1"/>
          </rPr>
          <t xml:space="preserve">
10000m3 som inte har debiterats</t>
        </r>
      </text>
    </comment>
  </commentList>
</comments>
</file>

<file path=xl/sharedStrings.xml><?xml version="1.0" encoding="utf-8"?>
<sst xmlns="http://schemas.openxmlformats.org/spreadsheetml/2006/main" count="39" uniqueCount="39">
  <si>
    <t>Budget 2017</t>
  </si>
  <si>
    <t xml:space="preserve"> GA:17</t>
  </si>
  <si>
    <t>GA:18</t>
  </si>
  <si>
    <t>GA:19</t>
  </si>
  <si>
    <t xml:space="preserve"> GA:20</t>
  </si>
  <si>
    <t>Summa</t>
  </si>
  <si>
    <t>(tkr)</t>
  </si>
  <si>
    <t>Gästpark, belysning, vägar</t>
  </si>
  <si>
    <t>Grönytor, miljöstugor, fibernät</t>
  </si>
  <si>
    <t>Vatten, avlopp</t>
  </si>
  <si>
    <t>Parkeringar</t>
  </si>
  <si>
    <t>Acumulerat under-/överskott tom 2015</t>
  </si>
  <si>
    <t>Resultat 2016</t>
  </si>
  <si>
    <t>IB 2017</t>
  </si>
  <si>
    <t>Rörelsens intäkter</t>
  </si>
  <si>
    <t>Årsavgifter och hyror</t>
  </si>
  <si>
    <t xml:space="preserve"> </t>
  </si>
  <si>
    <t>Rörelsens kostnader</t>
  </si>
  <si>
    <t>Fastighetsförsäkring***</t>
  </si>
  <si>
    <t>Arvode förvaltning***</t>
  </si>
  <si>
    <t>Telia</t>
  </si>
  <si>
    <t>Reparationer</t>
  </si>
  <si>
    <t>Trädgårdsskötsel</t>
  </si>
  <si>
    <t>Snöröjning</t>
  </si>
  <si>
    <t>Förbrukningsmateriel</t>
  </si>
  <si>
    <t>Vatten</t>
  </si>
  <si>
    <t>El**</t>
  </si>
  <si>
    <t>Sophantering</t>
  </si>
  <si>
    <t>Intern representation + revisor***</t>
  </si>
  <si>
    <t>Fondavsättning enligt stadgarna</t>
  </si>
  <si>
    <t>Summa kostnader</t>
  </si>
  <si>
    <t>Resultat</t>
  </si>
  <si>
    <t>UB 2017</t>
  </si>
  <si>
    <t>Kvartalsavgift idag för en andel (kr)</t>
  </si>
  <si>
    <t>Föreslagen kvartals avgift för en andel (kr)</t>
  </si>
  <si>
    <t>Skillnad per kvartal</t>
  </si>
  <si>
    <t>* I kvartalsavgiften för GA19 ingår en preliminär förbrukning på 32 m3 (22,5 kr/m3)</t>
  </si>
  <si>
    <t>**Elkostnaderna fördelas 60/40 (%) mellan GA17 och GA20</t>
  </si>
  <si>
    <t>***Andra gemensamma kostnader fördelas 30/30/30/10 (%) mellan GA 17/18/19/20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</si>
</sst>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2"/>
      <name val="Arial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/>
    <xf numFmtId="0" fontId="3" fillId="0" borderId="0" xfId="1" applyFont="1" applyBorder="1"/>
    <xf numFmtId="0" fontId="1" fillId="0" borderId="0" xfId="1"/>
    <xf numFmtId="0" fontId="4" fillId="0" borderId="0" xfId="1" applyFont="1" applyBorder="1" applyAlignment="1">
      <alignment horizontal="left" vertical="top"/>
    </xf>
    <xf numFmtId="3" fontId="5" fillId="0" borderId="0" xfId="1" applyNumberFormat="1" applyFont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6" fillId="0" borderId="0" xfId="1" applyFont="1" applyBorder="1" applyAlignment="1">
      <alignment vertical="center"/>
    </xf>
    <xf numFmtId="3" fontId="7" fillId="0" borderId="0" xfId="1" applyNumberFormat="1" applyFont="1" applyBorder="1" applyAlignment="1">
      <alignment horizontal="center" vertical="top" textRotation="180" wrapText="1"/>
    </xf>
    <xf numFmtId="3" fontId="7" fillId="0" borderId="0" xfId="1" applyNumberFormat="1" applyFont="1" applyBorder="1" applyAlignment="1">
      <alignment horizontal="center" vertical="top" textRotation="180"/>
    </xf>
    <xf numFmtId="0" fontId="6" fillId="2" borderId="0" xfId="1" applyFont="1" applyFill="1" applyBorder="1" applyAlignment="1">
      <alignment vertical="center"/>
    </xf>
    <xf numFmtId="0" fontId="1" fillId="2" borderId="0" xfId="1" applyFill="1" applyBorder="1"/>
    <xf numFmtId="1" fontId="6" fillId="2" borderId="0" xfId="1" applyNumberFormat="1" applyFont="1" applyFill="1" applyBorder="1" applyAlignment="1">
      <alignment vertical="center"/>
    </xf>
    <xf numFmtId="0" fontId="6" fillId="2" borderId="0" xfId="1" applyFont="1" applyFill="1" applyBorder="1"/>
    <xf numFmtId="1" fontId="6" fillId="2" borderId="0" xfId="1" applyNumberFormat="1" applyFont="1" applyFill="1" applyBorder="1"/>
    <xf numFmtId="0" fontId="8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horizontal="right" vertical="center" wrapText="1"/>
    </xf>
    <xf numFmtId="0" fontId="8" fillId="2" borderId="0" xfId="1" applyFont="1" applyFill="1" applyBorder="1"/>
    <xf numFmtId="0" fontId="10" fillId="0" borderId="0" xfId="1" applyFont="1" applyBorder="1"/>
    <xf numFmtId="0" fontId="9" fillId="0" borderId="0" xfId="1" applyFont="1" applyBorder="1" applyAlignment="1">
      <alignment horizontal="right" vertical="center" wrapText="1"/>
    </xf>
    <xf numFmtId="0" fontId="6" fillId="0" borderId="0" xfId="1" applyFont="1" applyBorder="1"/>
    <xf numFmtId="0" fontId="11" fillId="0" borderId="0" xfId="1" applyFont="1" applyBorder="1"/>
    <xf numFmtId="0" fontId="4" fillId="0" borderId="0" xfId="1" applyFont="1" applyBorder="1"/>
    <xf numFmtId="1" fontId="4" fillId="0" borderId="0" xfId="1" applyNumberFormat="1" applyFont="1" applyBorder="1"/>
    <xf numFmtId="0" fontId="3" fillId="3" borderId="0" xfId="1" applyFont="1" applyFill="1" applyBorder="1"/>
    <xf numFmtId="1" fontId="3" fillId="4" borderId="0" xfId="1" applyNumberFormat="1" applyFont="1" applyFill="1" applyBorder="1"/>
    <xf numFmtId="9" fontId="3" fillId="3" borderId="0" xfId="1" applyNumberFormat="1" applyFont="1" applyFill="1" applyBorder="1"/>
    <xf numFmtId="0" fontId="3" fillId="4" borderId="0" xfId="1" applyFont="1" applyFill="1" applyBorder="1"/>
    <xf numFmtId="9" fontId="3" fillId="0" borderId="0" xfId="1" applyNumberFormat="1" applyFont="1" applyBorder="1"/>
    <xf numFmtId="3" fontId="6" fillId="0" borderId="0" xfId="1" applyNumberFormat="1" applyFont="1" applyBorder="1"/>
    <xf numFmtId="0" fontId="8" fillId="5" borderId="0" xfId="1" applyFont="1" applyFill="1" applyBorder="1"/>
    <xf numFmtId="0" fontId="1" fillId="5" borderId="0" xfId="1" applyFill="1" applyBorder="1"/>
    <xf numFmtId="1" fontId="8" fillId="5" borderId="0" xfId="1" applyNumberFormat="1" applyFont="1" applyFill="1" applyBorder="1"/>
    <xf numFmtId="0" fontId="6" fillId="5" borderId="0" xfId="1" applyFont="1" applyFill="1" applyBorder="1"/>
    <xf numFmtId="0" fontId="12" fillId="5" borderId="0" xfId="1" applyFont="1" applyFill="1" applyBorder="1"/>
    <xf numFmtId="1" fontId="6" fillId="5" borderId="0" xfId="1" applyNumberFormat="1" applyFont="1" applyFill="1" applyBorder="1"/>
    <xf numFmtId="0" fontId="8" fillId="0" borderId="0" xfId="1" applyFont="1" applyBorder="1"/>
    <xf numFmtId="1" fontId="8" fillId="0" borderId="0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srapport"/>
      <sheetName val="Not"/>
      <sheetName val="Budgetförslag 2015"/>
      <sheetName val="Notförteckning"/>
      <sheetName val="Beslutsunderlag"/>
      <sheetName val="Beslutsunderlag P"/>
      <sheetName val="Höjningsmall"/>
      <sheetName val="Nyckeltal"/>
      <sheetName val="Budgetförslag utan höjning"/>
      <sheetName val="Dolddiagram"/>
      <sheetName val="Debiteringslängd från kv3 2016"/>
      <sheetName val="Vattenförbrukning"/>
      <sheetName val="Blad1"/>
      <sheetName val="Budgetförslag för  2015"/>
      <sheetName val="Budgetförslag för  2016"/>
      <sheetName val="Debiteringslängd från kv3 2017"/>
      <sheetName val="Budgetförslag för  2017"/>
      <sheetName val="Rättelse debite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4">
          <cell r="L84">
            <v>705.73469387755097</v>
          </cell>
        </row>
      </sheetData>
      <sheetData sheetId="11"/>
      <sheetData sheetId="12"/>
      <sheetData sheetId="13"/>
      <sheetData sheetId="14"/>
      <sheetData sheetId="15">
        <row r="16">
          <cell r="F16">
            <v>328.57142857142856</v>
          </cell>
          <cell r="H16">
            <v>1301.1764705882354</v>
          </cell>
          <cell r="J16">
            <v>852.89855072463763</v>
          </cell>
        </row>
        <row r="78">
          <cell r="L78">
            <v>176.43367346938774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tabSelected="1" topLeftCell="C1" workbookViewId="0">
      <selection activeCell="I7" sqref="I7"/>
    </sheetView>
  </sheetViews>
  <sheetFormatPr defaultRowHeight="12.75" x14ac:dyDescent="0.2"/>
  <cols>
    <col min="1" max="1" width="9.140625" style="4"/>
    <col min="2" max="2" width="33.28515625" style="4" customWidth="1"/>
    <col min="3" max="3" width="9.140625" style="4"/>
    <col min="4" max="4" width="9.85546875" style="4" bestFit="1" customWidth="1"/>
    <col min="5" max="6" width="10.42578125" style="4" bestFit="1" customWidth="1"/>
    <col min="7" max="7" width="9.85546875" style="4" bestFit="1" customWidth="1"/>
    <col min="8" max="8" width="12.42578125" style="4" customWidth="1"/>
    <col min="9" max="257" width="9.140625" style="4"/>
    <col min="258" max="258" width="33.28515625" style="4" customWidth="1"/>
    <col min="259" max="259" width="9.140625" style="4"/>
    <col min="260" max="260" width="9.85546875" style="4" bestFit="1" customWidth="1"/>
    <col min="261" max="262" width="10.42578125" style="4" bestFit="1" customWidth="1"/>
    <col min="263" max="263" width="9.85546875" style="4" bestFit="1" customWidth="1"/>
    <col min="264" max="264" width="12.42578125" style="4" customWidth="1"/>
    <col min="265" max="513" width="9.140625" style="4"/>
    <col min="514" max="514" width="33.28515625" style="4" customWidth="1"/>
    <col min="515" max="515" width="9.140625" style="4"/>
    <col min="516" max="516" width="9.85546875" style="4" bestFit="1" customWidth="1"/>
    <col min="517" max="518" width="10.42578125" style="4" bestFit="1" customWidth="1"/>
    <col min="519" max="519" width="9.85546875" style="4" bestFit="1" customWidth="1"/>
    <col min="520" max="520" width="12.42578125" style="4" customWidth="1"/>
    <col min="521" max="769" width="9.140625" style="4"/>
    <col min="770" max="770" width="33.28515625" style="4" customWidth="1"/>
    <col min="771" max="771" width="9.140625" style="4"/>
    <col min="772" max="772" width="9.85546875" style="4" bestFit="1" customWidth="1"/>
    <col min="773" max="774" width="10.42578125" style="4" bestFit="1" customWidth="1"/>
    <col min="775" max="775" width="9.85546875" style="4" bestFit="1" customWidth="1"/>
    <col min="776" max="776" width="12.42578125" style="4" customWidth="1"/>
    <col min="777" max="1025" width="9.140625" style="4"/>
    <col min="1026" max="1026" width="33.28515625" style="4" customWidth="1"/>
    <col min="1027" max="1027" width="9.140625" style="4"/>
    <col min="1028" max="1028" width="9.85546875" style="4" bestFit="1" customWidth="1"/>
    <col min="1029" max="1030" width="10.42578125" style="4" bestFit="1" customWidth="1"/>
    <col min="1031" max="1031" width="9.85546875" style="4" bestFit="1" customWidth="1"/>
    <col min="1032" max="1032" width="12.42578125" style="4" customWidth="1"/>
    <col min="1033" max="1281" width="9.140625" style="4"/>
    <col min="1282" max="1282" width="33.28515625" style="4" customWidth="1"/>
    <col min="1283" max="1283" width="9.140625" style="4"/>
    <col min="1284" max="1284" width="9.85546875" style="4" bestFit="1" customWidth="1"/>
    <col min="1285" max="1286" width="10.42578125" style="4" bestFit="1" customWidth="1"/>
    <col min="1287" max="1287" width="9.85546875" style="4" bestFit="1" customWidth="1"/>
    <col min="1288" max="1288" width="12.42578125" style="4" customWidth="1"/>
    <col min="1289" max="1537" width="9.140625" style="4"/>
    <col min="1538" max="1538" width="33.28515625" style="4" customWidth="1"/>
    <col min="1539" max="1539" width="9.140625" style="4"/>
    <col min="1540" max="1540" width="9.85546875" style="4" bestFit="1" customWidth="1"/>
    <col min="1541" max="1542" width="10.42578125" style="4" bestFit="1" customWidth="1"/>
    <col min="1543" max="1543" width="9.85546875" style="4" bestFit="1" customWidth="1"/>
    <col min="1544" max="1544" width="12.42578125" style="4" customWidth="1"/>
    <col min="1545" max="1793" width="9.140625" style="4"/>
    <col min="1794" max="1794" width="33.28515625" style="4" customWidth="1"/>
    <col min="1795" max="1795" width="9.140625" style="4"/>
    <col min="1796" max="1796" width="9.85546875" style="4" bestFit="1" customWidth="1"/>
    <col min="1797" max="1798" width="10.42578125" style="4" bestFit="1" customWidth="1"/>
    <col min="1799" max="1799" width="9.85546875" style="4" bestFit="1" customWidth="1"/>
    <col min="1800" max="1800" width="12.42578125" style="4" customWidth="1"/>
    <col min="1801" max="2049" width="9.140625" style="4"/>
    <col min="2050" max="2050" width="33.28515625" style="4" customWidth="1"/>
    <col min="2051" max="2051" width="9.140625" style="4"/>
    <col min="2052" max="2052" width="9.85546875" style="4" bestFit="1" customWidth="1"/>
    <col min="2053" max="2054" width="10.42578125" style="4" bestFit="1" customWidth="1"/>
    <col min="2055" max="2055" width="9.85546875" style="4" bestFit="1" customWidth="1"/>
    <col min="2056" max="2056" width="12.42578125" style="4" customWidth="1"/>
    <col min="2057" max="2305" width="9.140625" style="4"/>
    <col min="2306" max="2306" width="33.28515625" style="4" customWidth="1"/>
    <col min="2307" max="2307" width="9.140625" style="4"/>
    <col min="2308" max="2308" width="9.85546875" style="4" bestFit="1" customWidth="1"/>
    <col min="2309" max="2310" width="10.42578125" style="4" bestFit="1" customWidth="1"/>
    <col min="2311" max="2311" width="9.85546875" style="4" bestFit="1" customWidth="1"/>
    <col min="2312" max="2312" width="12.42578125" style="4" customWidth="1"/>
    <col min="2313" max="2561" width="9.140625" style="4"/>
    <col min="2562" max="2562" width="33.28515625" style="4" customWidth="1"/>
    <col min="2563" max="2563" width="9.140625" style="4"/>
    <col min="2564" max="2564" width="9.85546875" style="4" bestFit="1" customWidth="1"/>
    <col min="2565" max="2566" width="10.42578125" style="4" bestFit="1" customWidth="1"/>
    <col min="2567" max="2567" width="9.85546875" style="4" bestFit="1" customWidth="1"/>
    <col min="2568" max="2568" width="12.42578125" style="4" customWidth="1"/>
    <col min="2569" max="2817" width="9.140625" style="4"/>
    <col min="2818" max="2818" width="33.28515625" style="4" customWidth="1"/>
    <col min="2819" max="2819" width="9.140625" style="4"/>
    <col min="2820" max="2820" width="9.85546875" style="4" bestFit="1" customWidth="1"/>
    <col min="2821" max="2822" width="10.42578125" style="4" bestFit="1" customWidth="1"/>
    <col min="2823" max="2823" width="9.85546875" style="4" bestFit="1" customWidth="1"/>
    <col min="2824" max="2824" width="12.42578125" style="4" customWidth="1"/>
    <col min="2825" max="3073" width="9.140625" style="4"/>
    <col min="3074" max="3074" width="33.28515625" style="4" customWidth="1"/>
    <col min="3075" max="3075" width="9.140625" style="4"/>
    <col min="3076" max="3076" width="9.85546875" style="4" bestFit="1" customWidth="1"/>
    <col min="3077" max="3078" width="10.42578125" style="4" bestFit="1" customWidth="1"/>
    <col min="3079" max="3079" width="9.85546875" style="4" bestFit="1" customWidth="1"/>
    <col min="3080" max="3080" width="12.42578125" style="4" customWidth="1"/>
    <col min="3081" max="3329" width="9.140625" style="4"/>
    <col min="3330" max="3330" width="33.28515625" style="4" customWidth="1"/>
    <col min="3331" max="3331" width="9.140625" style="4"/>
    <col min="3332" max="3332" width="9.85546875" style="4" bestFit="1" customWidth="1"/>
    <col min="3333" max="3334" width="10.42578125" style="4" bestFit="1" customWidth="1"/>
    <col min="3335" max="3335" width="9.85546875" style="4" bestFit="1" customWidth="1"/>
    <col min="3336" max="3336" width="12.42578125" style="4" customWidth="1"/>
    <col min="3337" max="3585" width="9.140625" style="4"/>
    <col min="3586" max="3586" width="33.28515625" style="4" customWidth="1"/>
    <col min="3587" max="3587" width="9.140625" style="4"/>
    <col min="3588" max="3588" width="9.85546875" style="4" bestFit="1" customWidth="1"/>
    <col min="3589" max="3590" width="10.42578125" style="4" bestFit="1" customWidth="1"/>
    <col min="3591" max="3591" width="9.85546875" style="4" bestFit="1" customWidth="1"/>
    <col min="3592" max="3592" width="12.42578125" style="4" customWidth="1"/>
    <col min="3593" max="3841" width="9.140625" style="4"/>
    <col min="3842" max="3842" width="33.28515625" style="4" customWidth="1"/>
    <col min="3843" max="3843" width="9.140625" style="4"/>
    <col min="3844" max="3844" width="9.85546875" style="4" bestFit="1" customWidth="1"/>
    <col min="3845" max="3846" width="10.42578125" style="4" bestFit="1" customWidth="1"/>
    <col min="3847" max="3847" width="9.85546875" style="4" bestFit="1" customWidth="1"/>
    <col min="3848" max="3848" width="12.42578125" style="4" customWidth="1"/>
    <col min="3849" max="4097" width="9.140625" style="4"/>
    <col min="4098" max="4098" width="33.28515625" style="4" customWidth="1"/>
    <col min="4099" max="4099" width="9.140625" style="4"/>
    <col min="4100" max="4100" width="9.85546875" style="4" bestFit="1" customWidth="1"/>
    <col min="4101" max="4102" width="10.42578125" style="4" bestFit="1" customWidth="1"/>
    <col min="4103" max="4103" width="9.85546875" style="4" bestFit="1" customWidth="1"/>
    <col min="4104" max="4104" width="12.42578125" style="4" customWidth="1"/>
    <col min="4105" max="4353" width="9.140625" style="4"/>
    <col min="4354" max="4354" width="33.28515625" style="4" customWidth="1"/>
    <col min="4355" max="4355" width="9.140625" style="4"/>
    <col min="4356" max="4356" width="9.85546875" style="4" bestFit="1" customWidth="1"/>
    <col min="4357" max="4358" width="10.42578125" style="4" bestFit="1" customWidth="1"/>
    <col min="4359" max="4359" width="9.85546875" style="4" bestFit="1" customWidth="1"/>
    <col min="4360" max="4360" width="12.42578125" style="4" customWidth="1"/>
    <col min="4361" max="4609" width="9.140625" style="4"/>
    <col min="4610" max="4610" width="33.28515625" style="4" customWidth="1"/>
    <col min="4611" max="4611" width="9.140625" style="4"/>
    <col min="4612" max="4612" width="9.85546875" style="4" bestFit="1" customWidth="1"/>
    <col min="4613" max="4614" width="10.42578125" style="4" bestFit="1" customWidth="1"/>
    <col min="4615" max="4615" width="9.85546875" style="4" bestFit="1" customWidth="1"/>
    <col min="4616" max="4616" width="12.42578125" style="4" customWidth="1"/>
    <col min="4617" max="4865" width="9.140625" style="4"/>
    <col min="4866" max="4866" width="33.28515625" style="4" customWidth="1"/>
    <col min="4867" max="4867" width="9.140625" style="4"/>
    <col min="4868" max="4868" width="9.85546875" style="4" bestFit="1" customWidth="1"/>
    <col min="4869" max="4870" width="10.42578125" style="4" bestFit="1" customWidth="1"/>
    <col min="4871" max="4871" width="9.85546875" style="4" bestFit="1" customWidth="1"/>
    <col min="4872" max="4872" width="12.42578125" style="4" customWidth="1"/>
    <col min="4873" max="5121" width="9.140625" style="4"/>
    <col min="5122" max="5122" width="33.28515625" style="4" customWidth="1"/>
    <col min="5123" max="5123" width="9.140625" style="4"/>
    <col min="5124" max="5124" width="9.85546875" style="4" bestFit="1" customWidth="1"/>
    <col min="5125" max="5126" width="10.42578125" style="4" bestFit="1" customWidth="1"/>
    <col min="5127" max="5127" width="9.85546875" style="4" bestFit="1" customWidth="1"/>
    <col min="5128" max="5128" width="12.42578125" style="4" customWidth="1"/>
    <col min="5129" max="5377" width="9.140625" style="4"/>
    <col min="5378" max="5378" width="33.28515625" style="4" customWidth="1"/>
    <col min="5379" max="5379" width="9.140625" style="4"/>
    <col min="5380" max="5380" width="9.85546875" style="4" bestFit="1" customWidth="1"/>
    <col min="5381" max="5382" width="10.42578125" style="4" bestFit="1" customWidth="1"/>
    <col min="5383" max="5383" width="9.85546875" style="4" bestFit="1" customWidth="1"/>
    <col min="5384" max="5384" width="12.42578125" style="4" customWidth="1"/>
    <col min="5385" max="5633" width="9.140625" style="4"/>
    <col min="5634" max="5634" width="33.28515625" style="4" customWidth="1"/>
    <col min="5635" max="5635" width="9.140625" style="4"/>
    <col min="5636" max="5636" width="9.85546875" style="4" bestFit="1" customWidth="1"/>
    <col min="5637" max="5638" width="10.42578125" style="4" bestFit="1" customWidth="1"/>
    <col min="5639" max="5639" width="9.85546875" style="4" bestFit="1" customWidth="1"/>
    <col min="5640" max="5640" width="12.42578125" style="4" customWidth="1"/>
    <col min="5641" max="5889" width="9.140625" style="4"/>
    <col min="5890" max="5890" width="33.28515625" style="4" customWidth="1"/>
    <col min="5891" max="5891" width="9.140625" style="4"/>
    <col min="5892" max="5892" width="9.85546875" style="4" bestFit="1" customWidth="1"/>
    <col min="5893" max="5894" width="10.42578125" style="4" bestFit="1" customWidth="1"/>
    <col min="5895" max="5895" width="9.85546875" style="4" bestFit="1" customWidth="1"/>
    <col min="5896" max="5896" width="12.42578125" style="4" customWidth="1"/>
    <col min="5897" max="6145" width="9.140625" style="4"/>
    <col min="6146" max="6146" width="33.28515625" style="4" customWidth="1"/>
    <col min="6147" max="6147" width="9.140625" style="4"/>
    <col min="6148" max="6148" width="9.85546875" style="4" bestFit="1" customWidth="1"/>
    <col min="6149" max="6150" width="10.42578125" style="4" bestFit="1" customWidth="1"/>
    <col min="6151" max="6151" width="9.85546875" style="4" bestFit="1" customWidth="1"/>
    <col min="6152" max="6152" width="12.42578125" style="4" customWidth="1"/>
    <col min="6153" max="6401" width="9.140625" style="4"/>
    <col min="6402" max="6402" width="33.28515625" style="4" customWidth="1"/>
    <col min="6403" max="6403" width="9.140625" style="4"/>
    <col min="6404" max="6404" width="9.85546875" style="4" bestFit="1" customWidth="1"/>
    <col min="6405" max="6406" width="10.42578125" style="4" bestFit="1" customWidth="1"/>
    <col min="6407" max="6407" width="9.85546875" style="4" bestFit="1" customWidth="1"/>
    <col min="6408" max="6408" width="12.42578125" style="4" customWidth="1"/>
    <col min="6409" max="6657" width="9.140625" style="4"/>
    <col min="6658" max="6658" width="33.28515625" style="4" customWidth="1"/>
    <col min="6659" max="6659" width="9.140625" style="4"/>
    <col min="6660" max="6660" width="9.85546875" style="4" bestFit="1" customWidth="1"/>
    <col min="6661" max="6662" width="10.42578125" style="4" bestFit="1" customWidth="1"/>
    <col min="6663" max="6663" width="9.85546875" style="4" bestFit="1" customWidth="1"/>
    <col min="6664" max="6664" width="12.42578125" style="4" customWidth="1"/>
    <col min="6665" max="6913" width="9.140625" style="4"/>
    <col min="6914" max="6914" width="33.28515625" style="4" customWidth="1"/>
    <col min="6915" max="6915" width="9.140625" style="4"/>
    <col min="6916" max="6916" width="9.85546875" style="4" bestFit="1" customWidth="1"/>
    <col min="6917" max="6918" width="10.42578125" style="4" bestFit="1" customWidth="1"/>
    <col min="6919" max="6919" width="9.85546875" style="4" bestFit="1" customWidth="1"/>
    <col min="6920" max="6920" width="12.42578125" style="4" customWidth="1"/>
    <col min="6921" max="7169" width="9.140625" style="4"/>
    <col min="7170" max="7170" width="33.28515625" style="4" customWidth="1"/>
    <col min="7171" max="7171" width="9.140625" style="4"/>
    <col min="7172" max="7172" width="9.85546875" style="4" bestFit="1" customWidth="1"/>
    <col min="7173" max="7174" width="10.42578125" style="4" bestFit="1" customWidth="1"/>
    <col min="7175" max="7175" width="9.85546875" style="4" bestFit="1" customWidth="1"/>
    <col min="7176" max="7176" width="12.42578125" style="4" customWidth="1"/>
    <col min="7177" max="7425" width="9.140625" style="4"/>
    <col min="7426" max="7426" width="33.28515625" style="4" customWidth="1"/>
    <col min="7427" max="7427" width="9.140625" style="4"/>
    <col min="7428" max="7428" width="9.85546875" style="4" bestFit="1" customWidth="1"/>
    <col min="7429" max="7430" width="10.42578125" style="4" bestFit="1" customWidth="1"/>
    <col min="7431" max="7431" width="9.85546875" style="4" bestFit="1" customWidth="1"/>
    <col min="7432" max="7432" width="12.42578125" style="4" customWidth="1"/>
    <col min="7433" max="7681" width="9.140625" style="4"/>
    <col min="7682" max="7682" width="33.28515625" style="4" customWidth="1"/>
    <col min="7683" max="7683" width="9.140625" style="4"/>
    <col min="7684" max="7684" width="9.85546875" style="4" bestFit="1" customWidth="1"/>
    <col min="7685" max="7686" width="10.42578125" style="4" bestFit="1" customWidth="1"/>
    <col min="7687" max="7687" width="9.85546875" style="4" bestFit="1" customWidth="1"/>
    <col min="7688" max="7688" width="12.42578125" style="4" customWidth="1"/>
    <col min="7689" max="7937" width="9.140625" style="4"/>
    <col min="7938" max="7938" width="33.28515625" style="4" customWidth="1"/>
    <col min="7939" max="7939" width="9.140625" style="4"/>
    <col min="7940" max="7940" width="9.85546875" style="4" bestFit="1" customWidth="1"/>
    <col min="7941" max="7942" width="10.42578125" style="4" bestFit="1" customWidth="1"/>
    <col min="7943" max="7943" width="9.85546875" style="4" bestFit="1" customWidth="1"/>
    <col min="7944" max="7944" width="12.42578125" style="4" customWidth="1"/>
    <col min="7945" max="8193" width="9.140625" style="4"/>
    <col min="8194" max="8194" width="33.28515625" style="4" customWidth="1"/>
    <col min="8195" max="8195" width="9.140625" style="4"/>
    <col min="8196" max="8196" width="9.85546875" style="4" bestFit="1" customWidth="1"/>
    <col min="8197" max="8198" width="10.42578125" style="4" bestFit="1" customWidth="1"/>
    <col min="8199" max="8199" width="9.85546875" style="4" bestFit="1" customWidth="1"/>
    <col min="8200" max="8200" width="12.42578125" style="4" customWidth="1"/>
    <col min="8201" max="8449" width="9.140625" style="4"/>
    <col min="8450" max="8450" width="33.28515625" style="4" customWidth="1"/>
    <col min="8451" max="8451" width="9.140625" style="4"/>
    <col min="8452" max="8452" width="9.85546875" style="4" bestFit="1" customWidth="1"/>
    <col min="8453" max="8454" width="10.42578125" style="4" bestFit="1" customWidth="1"/>
    <col min="8455" max="8455" width="9.85546875" style="4" bestFit="1" customWidth="1"/>
    <col min="8456" max="8456" width="12.42578125" style="4" customWidth="1"/>
    <col min="8457" max="8705" width="9.140625" style="4"/>
    <col min="8706" max="8706" width="33.28515625" style="4" customWidth="1"/>
    <col min="8707" max="8707" width="9.140625" style="4"/>
    <col min="8708" max="8708" width="9.85546875" style="4" bestFit="1" customWidth="1"/>
    <col min="8709" max="8710" width="10.42578125" style="4" bestFit="1" customWidth="1"/>
    <col min="8711" max="8711" width="9.85546875" style="4" bestFit="1" customWidth="1"/>
    <col min="8712" max="8712" width="12.42578125" style="4" customWidth="1"/>
    <col min="8713" max="8961" width="9.140625" style="4"/>
    <col min="8962" max="8962" width="33.28515625" style="4" customWidth="1"/>
    <col min="8963" max="8963" width="9.140625" style="4"/>
    <col min="8964" max="8964" width="9.85546875" style="4" bestFit="1" customWidth="1"/>
    <col min="8965" max="8966" width="10.42578125" style="4" bestFit="1" customWidth="1"/>
    <col min="8967" max="8967" width="9.85546875" style="4" bestFit="1" customWidth="1"/>
    <col min="8968" max="8968" width="12.42578125" style="4" customWidth="1"/>
    <col min="8969" max="9217" width="9.140625" style="4"/>
    <col min="9218" max="9218" width="33.28515625" style="4" customWidth="1"/>
    <col min="9219" max="9219" width="9.140625" style="4"/>
    <col min="9220" max="9220" width="9.85546875" style="4" bestFit="1" customWidth="1"/>
    <col min="9221" max="9222" width="10.42578125" style="4" bestFit="1" customWidth="1"/>
    <col min="9223" max="9223" width="9.85546875" style="4" bestFit="1" customWidth="1"/>
    <col min="9224" max="9224" width="12.42578125" style="4" customWidth="1"/>
    <col min="9225" max="9473" width="9.140625" style="4"/>
    <col min="9474" max="9474" width="33.28515625" style="4" customWidth="1"/>
    <col min="9475" max="9475" width="9.140625" style="4"/>
    <col min="9476" max="9476" width="9.85546875" style="4" bestFit="1" customWidth="1"/>
    <col min="9477" max="9478" width="10.42578125" style="4" bestFit="1" customWidth="1"/>
    <col min="9479" max="9479" width="9.85546875" style="4" bestFit="1" customWidth="1"/>
    <col min="9480" max="9480" width="12.42578125" style="4" customWidth="1"/>
    <col min="9481" max="9729" width="9.140625" style="4"/>
    <col min="9730" max="9730" width="33.28515625" style="4" customWidth="1"/>
    <col min="9731" max="9731" width="9.140625" style="4"/>
    <col min="9732" max="9732" width="9.85546875" style="4" bestFit="1" customWidth="1"/>
    <col min="9733" max="9734" width="10.42578125" style="4" bestFit="1" customWidth="1"/>
    <col min="9735" max="9735" width="9.85546875" style="4" bestFit="1" customWidth="1"/>
    <col min="9736" max="9736" width="12.42578125" style="4" customWidth="1"/>
    <col min="9737" max="9985" width="9.140625" style="4"/>
    <col min="9986" max="9986" width="33.28515625" style="4" customWidth="1"/>
    <col min="9987" max="9987" width="9.140625" style="4"/>
    <col min="9988" max="9988" width="9.85546875" style="4" bestFit="1" customWidth="1"/>
    <col min="9989" max="9990" width="10.42578125" style="4" bestFit="1" customWidth="1"/>
    <col min="9991" max="9991" width="9.85546875" style="4" bestFit="1" customWidth="1"/>
    <col min="9992" max="9992" width="12.42578125" style="4" customWidth="1"/>
    <col min="9993" max="10241" width="9.140625" style="4"/>
    <col min="10242" max="10242" width="33.28515625" style="4" customWidth="1"/>
    <col min="10243" max="10243" width="9.140625" style="4"/>
    <col min="10244" max="10244" width="9.85546875" style="4" bestFit="1" customWidth="1"/>
    <col min="10245" max="10246" width="10.42578125" style="4" bestFit="1" customWidth="1"/>
    <col min="10247" max="10247" width="9.85546875" style="4" bestFit="1" customWidth="1"/>
    <col min="10248" max="10248" width="12.42578125" style="4" customWidth="1"/>
    <col min="10249" max="10497" width="9.140625" style="4"/>
    <col min="10498" max="10498" width="33.28515625" style="4" customWidth="1"/>
    <col min="10499" max="10499" width="9.140625" style="4"/>
    <col min="10500" max="10500" width="9.85546875" style="4" bestFit="1" customWidth="1"/>
    <col min="10501" max="10502" width="10.42578125" style="4" bestFit="1" customWidth="1"/>
    <col min="10503" max="10503" width="9.85546875" style="4" bestFit="1" customWidth="1"/>
    <col min="10504" max="10504" width="12.42578125" style="4" customWidth="1"/>
    <col min="10505" max="10753" width="9.140625" style="4"/>
    <col min="10754" max="10754" width="33.28515625" style="4" customWidth="1"/>
    <col min="10755" max="10755" width="9.140625" style="4"/>
    <col min="10756" max="10756" width="9.85546875" style="4" bestFit="1" customWidth="1"/>
    <col min="10757" max="10758" width="10.42578125" style="4" bestFit="1" customWidth="1"/>
    <col min="10759" max="10759" width="9.85546875" style="4" bestFit="1" customWidth="1"/>
    <col min="10760" max="10760" width="12.42578125" style="4" customWidth="1"/>
    <col min="10761" max="11009" width="9.140625" style="4"/>
    <col min="11010" max="11010" width="33.28515625" style="4" customWidth="1"/>
    <col min="11011" max="11011" width="9.140625" style="4"/>
    <col min="11012" max="11012" width="9.85546875" style="4" bestFit="1" customWidth="1"/>
    <col min="11013" max="11014" width="10.42578125" style="4" bestFit="1" customWidth="1"/>
    <col min="11015" max="11015" width="9.85546875" style="4" bestFit="1" customWidth="1"/>
    <col min="11016" max="11016" width="12.42578125" style="4" customWidth="1"/>
    <col min="11017" max="11265" width="9.140625" style="4"/>
    <col min="11266" max="11266" width="33.28515625" style="4" customWidth="1"/>
    <col min="11267" max="11267" width="9.140625" style="4"/>
    <col min="11268" max="11268" width="9.85546875" style="4" bestFit="1" customWidth="1"/>
    <col min="11269" max="11270" width="10.42578125" style="4" bestFit="1" customWidth="1"/>
    <col min="11271" max="11271" width="9.85546875" style="4" bestFit="1" customWidth="1"/>
    <col min="11272" max="11272" width="12.42578125" style="4" customWidth="1"/>
    <col min="11273" max="11521" width="9.140625" style="4"/>
    <col min="11522" max="11522" width="33.28515625" style="4" customWidth="1"/>
    <col min="11523" max="11523" width="9.140625" style="4"/>
    <col min="11524" max="11524" width="9.85546875" style="4" bestFit="1" customWidth="1"/>
    <col min="11525" max="11526" width="10.42578125" style="4" bestFit="1" customWidth="1"/>
    <col min="11527" max="11527" width="9.85546875" style="4" bestFit="1" customWidth="1"/>
    <col min="11528" max="11528" width="12.42578125" style="4" customWidth="1"/>
    <col min="11529" max="11777" width="9.140625" style="4"/>
    <col min="11778" max="11778" width="33.28515625" style="4" customWidth="1"/>
    <col min="11779" max="11779" width="9.140625" style="4"/>
    <col min="11780" max="11780" width="9.85546875" style="4" bestFit="1" customWidth="1"/>
    <col min="11781" max="11782" width="10.42578125" style="4" bestFit="1" customWidth="1"/>
    <col min="11783" max="11783" width="9.85546875" style="4" bestFit="1" customWidth="1"/>
    <col min="11784" max="11784" width="12.42578125" style="4" customWidth="1"/>
    <col min="11785" max="12033" width="9.140625" style="4"/>
    <col min="12034" max="12034" width="33.28515625" style="4" customWidth="1"/>
    <col min="12035" max="12035" width="9.140625" style="4"/>
    <col min="12036" max="12036" width="9.85546875" style="4" bestFit="1" customWidth="1"/>
    <col min="12037" max="12038" width="10.42578125" style="4" bestFit="1" customWidth="1"/>
    <col min="12039" max="12039" width="9.85546875" style="4" bestFit="1" customWidth="1"/>
    <col min="12040" max="12040" width="12.42578125" style="4" customWidth="1"/>
    <col min="12041" max="12289" width="9.140625" style="4"/>
    <col min="12290" max="12290" width="33.28515625" style="4" customWidth="1"/>
    <col min="12291" max="12291" width="9.140625" style="4"/>
    <col min="12292" max="12292" width="9.85546875" style="4" bestFit="1" customWidth="1"/>
    <col min="12293" max="12294" width="10.42578125" style="4" bestFit="1" customWidth="1"/>
    <col min="12295" max="12295" width="9.85546875" style="4" bestFit="1" customWidth="1"/>
    <col min="12296" max="12296" width="12.42578125" style="4" customWidth="1"/>
    <col min="12297" max="12545" width="9.140625" style="4"/>
    <col min="12546" max="12546" width="33.28515625" style="4" customWidth="1"/>
    <col min="12547" max="12547" width="9.140625" style="4"/>
    <col min="12548" max="12548" width="9.85546875" style="4" bestFit="1" customWidth="1"/>
    <col min="12549" max="12550" width="10.42578125" style="4" bestFit="1" customWidth="1"/>
    <col min="12551" max="12551" width="9.85546875" style="4" bestFit="1" customWidth="1"/>
    <col min="12552" max="12552" width="12.42578125" style="4" customWidth="1"/>
    <col min="12553" max="12801" width="9.140625" style="4"/>
    <col min="12802" max="12802" width="33.28515625" style="4" customWidth="1"/>
    <col min="12803" max="12803" width="9.140625" style="4"/>
    <col min="12804" max="12804" width="9.85546875" style="4" bestFit="1" customWidth="1"/>
    <col min="12805" max="12806" width="10.42578125" style="4" bestFit="1" customWidth="1"/>
    <col min="12807" max="12807" width="9.85546875" style="4" bestFit="1" customWidth="1"/>
    <col min="12808" max="12808" width="12.42578125" style="4" customWidth="1"/>
    <col min="12809" max="13057" width="9.140625" style="4"/>
    <col min="13058" max="13058" width="33.28515625" style="4" customWidth="1"/>
    <col min="13059" max="13059" width="9.140625" style="4"/>
    <col min="13060" max="13060" width="9.85546875" style="4" bestFit="1" customWidth="1"/>
    <col min="13061" max="13062" width="10.42578125" style="4" bestFit="1" customWidth="1"/>
    <col min="13063" max="13063" width="9.85546875" style="4" bestFit="1" customWidth="1"/>
    <col min="13064" max="13064" width="12.42578125" style="4" customWidth="1"/>
    <col min="13065" max="13313" width="9.140625" style="4"/>
    <col min="13314" max="13314" width="33.28515625" style="4" customWidth="1"/>
    <col min="13315" max="13315" width="9.140625" style="4"/>
    <col min="13316" max="13316" width="9.85546875" style="4" bestFit="1" customWidth="1"/>
    <col min="13317" max="13318" width="10.42578125" style="4" bestFit="1" customWidth="1"/>
    <col min="13319" max="13319" width="9.85546875" style="4" bestFit="1" customWidth="1"/>
    <col min="13320" max="13320" width="12.42578125" style="4" customWidth="1"/>
    <col min="13321" max="13569" width="9.140625" style="4"/>
    <col min="13570" max="13570" width="33.28515625" style="4" customWidth="1"/>
    <col min="13571" max="13571" width="9.140625" style="4"/>
    <col min="13572" max="13572" width="9.85546875" style="4" bestFit="1" customWidth="1"/>
    <col min="13573" max="13574" width="10.42578125" style="4" bestFit="1" customWidth="1"/>
    <col min="13575" max="13575" width="9.85546875" style="4" bestFit="1" customWidth="1"/>
    <col min="13576" max="13576" width="12.42578125" style="4" customWidth="1"/>
    <col min="13577" max="13825" width="9.140625" style="4"/>
    <col min="13826" max="13826" width="33.28515625" style="4" customWidth="1"/>
    <col min="13827" max="13827" width="9.140625" style="4"/>
    <col min="13828" max="13828" width="9.85546875" style="4" bestFit="1" customWidth="1"/>
    <col min="13829" max="13830" width="10.42578125" style="4" bestFit="1" customWidth="1"/>
    <col min="13831" max="13831" width="9.85546875" style="4" bestFit="1" customWidth="1"/>
    <col min="13832" max="13832" width="12.42578125" style="4" customWidth="1"/>
    <col min="13833" max="14081" width="9.140625" style="4"/>
    <col min="14082" max="14082" width="33.28515625" style="4" customWidth="1"/>
    <col min="14083" max="14083" width="9.140625" style="4"/>
    <col min="14084" max="14084" width="9.85546875" style="4" bestFit="1" customWidth="1"/>
    <col min="14085" max="14086" width="10.42578125" style="4" bestFit="1" customWidth="1"/>
    <col min="14087" max="14087" width="9.85546875" style="4" bestFit="1" customWidth="1"/>
    <col min="14088" max="14088" width="12.42578125" style="4" customWidth="1"/>
    <col min="14089" max="14337" width="9.140625" style="4"/>
    <col min="14338" max="14338" width="33.28515625" style="4" customWidth="1"/>
    <col min="14339" max="14339" width="9.140625" style="4"/>
    <col min="14340" max="14340" width="9.85546875" style="4" bestFit="1" customWidth="1"/>
    <col min="14341" max="14342" width="10.42578125" style="4" bestFit="1" customWidth="1"/>
    <col min="14343" max="14343" width="9.85546875" style="4" bestFit="1" customWidth="1"/>
    <col min="14344" max="14344" width="12.42578125" style="4" customWidth="1"/>
    <col min="14345" max="14593" width="9.140625" style="4"/>
    <col min="14594" max="14594" width="33.28515625" style="4" customWidth="1"/>
    <col min="14595" max="14595" width="9.140625" style="4"/>
    <col min="14596" max="14596" width="9.85546875" style="4" bestFit="1" customWidth="1"/>
    <col min="14597" max="14598" width="10.42578125" style="4" bestFit="1" customWidth="1"/>
    <col min="14599" max="14599" width="9.85546875" style="4" bestFit="1" customWidth="1"/>
    <col min="14600" max="14600" width="12.42578125" style="4" customWidth="1"/>
    <col min="14601" max="14849" width="9.140625" style="4"/>
    <col min="14850" max="14850" width="33.28515625" style="4" customWidth="1"/>
    <col min="14851" max="14851" width="9.140625" style="4"/>
    <col min="14852" max="14852" width="9.85546875" style="4" bestFit="1" customWidth="1"/>
    <col min="14853" max="14854" width="10.42578125" style="4" bestFit="1" customWidth="1"/>
    <col min="14855" max="14855" width="9.85546875" style="4" bestFit="1" customWidth="1"/>
    <col min="14856" max="14856" width="12.42578125" style="4" customWidth="1"/>
    <col min="14857" max="15105" width="9.140625" style="4"/>
    <col min="15106" max="15106" width="33.28515625" style="4" customWidth="1"/>
    <col min="15107" max="15107" width="9.140625" style="4"/>
    <col min="15108" max="15108" width="9.85546875" style="4" bestFit="1" customWidth="1"/>
    <col min="15109" max="15110" width="10.42578125" style="4" bestFit="1" customWidth="1"/>
    <col min="15111" max="15111" width="9.85546875" style="4" bestFit="1" customWidth="1"/>
    <col min="15112" max="15112" width="12.42578125" style="4" customWidth="1"/>
    <col min="15113" max="15361" width="9.140625" style="4"/>
    <col min="15362" max="15362" width="33.28515625" style="4" customWidth="1"/>
    <col min="15363" max="15363" width="9.140625" style="4"/>
    <col min="15364" max="15364" width="9.85546875" style="4" bestFit="1" customWidth="1"/>
    <col min="15365" max="15366" width="10.42578125" style="4" bestFit="1" customWidth="1"/>
    <col min="15367" max="15367" width="9.85546875" style="4" bestFit="1" customWidth="1"/>
    <col min="15368" max="15368" width="12.42578125" style="4" customWidth="1"/>
    <col min="15369" max="15617" width="9.140625" style="4"/>
    <col min="15618" max="15618" width="33.28515625" style="4" customWidth="1"/>
    <col min="15619" max="15619" width="9.140625" style="4"/>
    <col min="15620" max="15620" width="9.85546875" style="4" bestFit="1" customWidth="1"/>
    <col min="15621" max="15622" width="10.42578125" style="4" bestFit="1" customWidth="1"/>
    <col min="15623" max="15623" width="9.85546875" style="4" bestFit="1" customWidth="1"/>
    <col min="15624" max="15624" width="12.42578125" style="4" customWidth="1"/>
    <col min="15625" max="15873" width="9.140625" style="4"/>
    <col min="15874" max="15874" width="33.28515625" style="4" customWidth="1"/>
    <col min="15875" max="15875" width="9.140625" style="4"/>
    <col min="15876" max="15876" width="9.85546875" style="4" bestFit="1" customWidth="1"/>
    <col min="15877" max="15878" width="10.42578125" style="4" bestFit="1" customWidth="1"/>
    <col min="15879" max="15879" width="9.85546875" style="4" bestFit="1" customWidth="1"/>
    <col min="15880" max="15880" width="12.42578125" style="4" customWidth="1"/>
    <col min="15881" max="16129" width="9.140625" style="4"/>
    <col min="16130" max="16130" width="33.28515625" style="4" customWidth="1"/>
    <col min="16131" max="16131" width="9.140625" style="4"/>
    <col min="16132" max="16132" width="9.85546875" style="4" bestFit="1" customWidth="1"/>
    <col min="16133" max="16134" width="10.42578125" style="4" bestFit="1" customWidth="1"/>
    <col min="16135" max="16135" width="9.85546875" style="4" bestFit="1" customWidth="1"/>
    <col min="16136" max="16136" width="12.42578125" style="4" customWidth="1"/>
    <col min="16137" max="16384" width="9.140625" style="4"/>
  </cols>
  <sheetData>
    <row r="1" spans="1:10" ht="20.25" x14ac:dyDescent="0.2">
      <c r="A1" s="1" t="s">
        <v>0</v>
      </c>
      <c r="B1" s="2"/>
      <c r="C1" s="2"/>
      <c r="D1" s="3"/>
      <c r="E1" s="3"/>
      <c r="F1" s="3"/>
      <c r="G1" s="3"/>
      <c r="H1" s="3"/>
      <c r="I1" s="2"/>
      <c r="J1" s="2"/>
    </row>
    <row r="2" spans="1:10" ht="15.75" x14ac:dyDescent="0.25">
      <c r="A2" s="5"/>
      <c r="B2" s="2"/>
      <c r="C2" s="2"/>
      <c r="D2" s="6" t="s">
        <v>1</v>
      </c>
      <c r="E2" s="6" t="s">
        <v>2</v>
      </c>
      <c r="F2" s="6" t="s">
        <v>3</v>
      </c>
      <c r="G2" s="6" t="s">
        <v>4</v>
      </c>
      <c r="H2" s="7" t="s">
        <v>5</v>
      </c>
      <c r="I2" s="2"/>
      <c r="J2" s="2"/>
    </row>
    <row r="3" spans="1:10" ht="57.75" x14ac:dyDescent="0.2">
      <c r="A3" s="8" t="s">
        <v>6</v>
      </c>
      <c r="B3" s="2"/>
      <c r="C3" s="2"/>
      <c r="D3" s="9" t="s">
        <v>7</v>
      </c>
      <c r="E3" s="9" t="s">
        <v>8</v>
      </c>
      <c r="F3" s="9" t="s">
        <v>9</v>
      </c>
      <c r="G3" s="10" t="s">
        <v>10</v>
      </c>
      <c r="H3" s="3"/>
      <c r="I3" s="2"/>
      <c r="J3" s="2"/>
    </row>
    <row r="4" spans="1:10" ht="15" x14ac:dyDescent="0.2">
      <c r="A4" s="11" t="s">
        <v>11</v>
      </c>
      <c r="B4" s="12"/>
      <c r="C4" s="12"/>
      <c r="D4" s="13">
        <v>98</v>
      </c>
      <c r="E4" s="11">
        <v>-4</v>
      </c>
      <c r="F4" s="11">
        <v>-34</v>
      </c>
      <c r="G4" s="14">
        <v>1</v>
      </c>
      <c r="H4" s="15">
        <f>SUM(D4:G4)</f>
        <v>61</v>
      </c>
      <c r="I4" s="2"/>
      <c r="J4" s="2"/>
    </row>
    <row r="5" spans="1:10" ht="15.75" x14ac:dyDescent="0.2">
      <c r="A5" s="16" t="s">
        <v>12</v>
      </c>
      <c r="B5" s="17"/>
      <c r="C5" s="12"/>
      <c r="D5" s="18">
        <f>85-15</f>
        <v>70</v>
      </c>
      <c r="E5" s="18">
        <f>88-15</f>
        <v>73</v>
      </c>
      <c r="F5" s="18">
        <f>2-15</f>
        <v>-13</v>
      </c>
      <c r="G5" s="16">
        <v>5</v>
      </c>
      <c r="H5" s="18"/>
      <c r="I5" s="19"/>
      <c r="J5" s="2"/>
    </row>
    <row r="6" spans="1:10" ht="15.75" x14ac:dyDescent="0.2">
      <c r="A6" s="11" t="s">
        <v>13</v>
      </c>
      <c r="B6" s="17"/>
      <c r="C6" s="12"/>
      <c r="D6" s="15">
        <f>D5+D4</f>
        <v>168</v>
      </c>
      <c r="E6" s="14">
        <f>E5+E4</f>
        <v>69</v>
      </c>
      <c r="F6" s="14">
        <f>F5+F4</f>
        <v>-47</v>
      </c>
      <c r="G6" s="14">
        <f>G5+G4</f>
        <v>6</v>
      </c>
      <c r="H6" s="14">
        <f>SUM(D6:G6)</f>
        <v>196</v>
      </c>
      <c r="I6" s="2"/>
      <c r="J6" s="2"/>
    </row>
    <row r="7" spans="1:10" ht="15.75" x14ac:dyDescent="0.2">
      <c r="A7" s="8"/>
      <c r="B7" s="20"/>
      <c r="C7" s="2"/>
      <c r="D7" s="21"/>
      <c r="E7" s="21"/>
      <c r="F7" s="21"/>
      <c r="G7" s="21"/>
      <c r="H7" s="21"/>
      <c r="I7" s="2"/>
      <c r="J7" s="2"/>
    </row>
    <row r="8" spans="1:10" ht="18.75" x14ac:dyDescent="0.3">
      <c r="A8" s="22" t="s">
        <v>14</v>
      </c>
      <c r="B8" s="22"/>
      <c r="C8" s="2"/>
      <c r="D8" s="22"/>
      <c r="E8" s="22"/>
      <c r="F8" s="22"/>
      <c r="G8" s="22"/>
      <c r="H8" s="22"/>
      <c r="I8" s="2"/>
      <c r="J8" s="2"/>
    </row>
    <row r="9" spans="1:10" ht="15.75" x14ac:dyDescent="0.25">
      <c r="A9" s="23" t="s">
        <v>15</v>
      </c>
      <c r="B9" s="23"/>
      <c r="C9" s="2"/>
      <c r="D9" s="24">
        <f>(D24*-1)-55</f>
        <v>110.4</v>
      </c>
      <c r="E9" s="24">
        <f>(E24*-1)-23</f>
        <v>442.4</v>
      </c>
      <c r="F9" s="24">
        <f>(F24*-1)+15</f>
        <v>235.4</v>
      </c>
      <c r="G9" s="24">
        <f>34.581</f>
        <v>34.581000000000003</v>
      </c>
      <c r="H9" s="24">
        <f>SUM(D9:G9)</f>
        <v>822.78099999999995</v>
      </c>
      <c r="I9" s="2"/>
      <c r="J9" s="2"/>
    </row>
    <row r="10" spans="1:10" ht="15" x14ac:dyDescent="0.2">
      <c r="A10" s="3" t="s">
        <v>16</v>
      </c>
      <c r="B10" s="3"/>
      <c r="C10" s="2"/>
      <c r="D10" s="3"/>
      <c r="E10" s="3"/>
      <c r="F10" s="3"/>
      <c r="G10" s="3"/>
      <c r="H10" s="3"/>
      <c r="I10" s="2"/>
      <c r="J10" s="2"/>
    </row>
    <row r="11" spans="1:10" ht="18.75" x14ac:dyDescent="0.3">
      <c r="A11" s="22" t="s">
        <v>17</v>
      </c>
      <c r="B11" s="22"/>
      <c r="C11" s="2"/>
      <c r="D11" s="22"/>
      <c r="E11" s="22"/>
      <c r="F11" s="22"/>
      <c r="G11" s="22"/>
      <c r="H11" s="22"/>
      <c r="I11" s="2"/>
      <c r="J11" s="2"/>
    </row>
    <row r="12" spans="1:10" ht="15" x14ac:dyDescent="0.2">
      <c r="A12" s="25" t="s">
        <v>18</v>
      </c>
      <c r="B12" s="25"/>
      <c r="C12" s="2"/>
      <c r="D12" s="26">
        <v>-3</v>
      </c>
      <c r="E12" s="26">
        <v>-3</v>
      </c>
      <c r="F12" s="26">
        <v>-3</v>
      </c>
      <c r="G12" s="26">
        <v>-1</v>
      </c>
      <c r="H12" s="26">
        <f t="shared" ref="H12:H21" si="0">SUM(D12:G12)</f>
        <v>-10</v>
      </c>
      <c r="I12" s="2"/>
      <c r="J12" s="2"/>
    </row>
    <row r="13" spans="1:10" ht="15" x14ac:dyDescent="0.2">
      <c r="A13" s="25" t="s">
        <v>19</v>
      </c>
      <c r="B13" s="27"/>
      <c r="C13" s="2"/>
      <c r="D13" s="26">
        <v>-14.4</v>
      </c>
      <c r="E13" s="26">
        <v>-14.4</v>
      </c>
      <c r="F13" s="26">
        <v>-14.4</v>
      </c>
      <c r="G13" s="26">
        <v>-4.8</v>
      </c>
      <c r="H13" s="26">
        <f t="shared" si="0"/>
        <v>-48</v>
      </c>
      <c r="I13" s="2"/>
      <c r="J13" s="2"/>
    </row>
    <row r="14" spans="1:10" ht="15.75" x14ac:dyDescent="0.25">
      <c r="A14" s="25" t="s">
        <v>20</v>
      </c>
      <c r="B14" s="27"/>
      <c r="C14" s="2"/>
      <c r="D14" s="28"/>
      <c r="E14" s="28">
        <v>-225</v>
      </c>
      <c r="F14" s="28"/>
      <c r="G14" s="28"/>
      <c r="H14" s="28">
        <f t="shared" si="0"/>
        <v>-225</v>
      </c>
      <c r="I14" s="2"/>
      <c r="J14" s="2"/>
    </row>
    <row r="15" spans="1:10" ht="15.75" x14ac:dyDescent="0.25">
      <c r="A15" s="25" t="s">
        <v>21</v>
      </c>
      <c r="B15" s="25"/>
      <c r="C15" s="2"/>
      <c r="D15" s="28">
        <v>-10</v>
      </c>
      <c r="E15" s="28">
        <v>-10</v>
      </c>
      <c r="F15" s="28"/>
      <c r="G15" s="28">
        <v>-5</v>
      </c>
      <c r="H15" s="28">
        <f t="shared" si="0"/>
        <v>-25</v>
      </c>
      <c r="I15" s="2"/>
      <c r="J15" s="2"/>
    </row>
    <row r="16" spans="1:10" ht="15.75" x14ac:dyDescent="0.25">
      <c r="A16" s="25" t="s">
        <v>22</v>
      </c>
      <c r="B16" s="25"/>
      <c r="C16" s="2"/>
      <c r="D16" s="28"/>
      <c r="E16" s="28">
        <v>-45</v>
      </c>
      <c r="F16" s="28"/>
      <c r="G16" s="28"/>
      <c r="H16" s="28">
        <f t="shared" si="0"/>
        <v>-45</v>
      </c>
      <c r="I16" s="2"/>
      <c r="J16" s="2"/>
    </row>
    <row r="17" spans="1:10" ht="15.75" x14ac:dyDescent="0.25">
      <c r="A17" s="25" t="s">
        <v>23</v>
      </c>
      <c r="B17" s="25"/>
      <c r="C17" s="2"/>
      <c r="D17" s="28">
        <v>-80</v>
      </c>
      <c r="E17" s="28"/>
      <c r="F17" s="28"/>
      <c r="G17" s="28"/>
      <c r="H17" s="28">
        <f t="shared" si="0"/>
        <v>-80</v>
      </c>
      <c r="I17" s="2"/>
      <c r="J17" s="2"/>
    </row>
    <row r="18" spans="1:10" ht="15.75" x14ac:dyDescent="0.25">
      <c r="A18" s="25" t="s">
        <v>24</v>
      </c>
      <c r="B18" s="25"/>
      <c r="C18" s="2"/>
      <c r="D18" s="28">
        <v>-10</v>
      </c>
      <c r="E18" s="28">
        <v>-5</v>
      </c>
      <c r="F18" s="28"/>
      <c r="G18" s="28"/>
      <c r="H18" s="28">
        <f t="shared" si="0"/>
        <v>-15</v>
      </c>
      <c r="I18" s="2"/>
      <c r="J18" s="2"/>
    </row>
    <row r="19" spans="1:10" ht="15.75" x14ac:dyDescent="0.25">
      <c r="A19" s="25" t="s">
        <v>25</v>
      </c>
      <c r="B19" s="27"/>
      <c r="C19" s="2"/>
      <c r="D19" s="28"/>
      <c r="E19" s="28"/>
      <c r="F19" s="28">
        <v>-185</v>
      </c>
      <c r="G19" s="28"/>
      <c r="H19" s="28">
        <f t="shared" si="0"/>
        <v>-185</v>
      </c>
      <c r="I19" s="2"/>
      <c r="J19" s="2"/>
    </row>
    <row r="20" spans="1:10" ht="15.75" x14ac:dyDescent="0.25">
      <c r="A20" s="25" t="s">
        <v>26</v>
      </c>
      <c r="B20" s="27"/>
      <c r="C20" s="2"/>
      <c r="D20" s="28">
        <v>-30</v>
      </c>
      <c r="E20" s="28"/>
      <c r="F20" s="28"/>
      <c r="G20" s="28">
        <v>-20</v>
      </c>
      <c r="H20" s="28">
        <f t="shared" si="0"/>
        <v>-50</v>
      </c>
      <c r="I20" s="2"/>
      <c r="J20" s="2"/>
    </row>
    <row r="21" spans="1:10" ht="15.75" x14ac:dyDescent="0.25">
      <c r="A21" s="3" t="s">
        <v>27</v>
      </c>
      <c r="B21" s="29"/>
      <c r="C21" s="2"/>
      <c r="D21" s="28"/>
      <c r="E21" s="28">
        <v>-140</v>
      </c>
      <c r="F21" s="28"/>
      <c r="G21" s="28"/>
      <c r="H21" s="28">
        <f t="shared" si="0"/>
        <v>-140</v>
      </c>
      <c r="I21" s="2"/>
      <c r="J21" s="2"/>
    </row>
    <row r="22" spans="1:10" ht="15.75" x14ac:dyDescent="0.25">
      <c r="A22" s="3" t="s">
        <v>28</v>
      </c>
      <c r="B22" s="3"/>
      <c r="C22" s="2"/>
      <c r="D22" s="28">
        <v>-3</v>
      </c>
      <c r="E22" s="28">
        <f>-3-5</f>
        <v>-8</v>
      </c>
      <c r="F22" s="28">
        <v>-3</v>
      </c>
      <c r="G22" s="28">
        <v>-1</v>
      </c>
      <c r="H22" s="28">
        <f>G22+F22+E22+D22</f>
        <v>-15</v>
      </c>
      <c r="I22" s="2"/>
      <c r="J22" s="2"/>
    </row>
    <row r="23" spans="1:10" ht="15.75" x14ac:dyDescent="0.25">
      <c r="A23" s="3" t="s">
        <v>29</v>
      </c>
      <c r="B23" s="3"/>
      <c r="C23" s="2"/>
      <c r="D23" s="28">
        <v>-15</v>
      </c>
      <c r="E23" s="28">
        <v>-15</v>
      </c>
      <c r="F23" s="28">
        <v>-15</v>
      </c>
      <c r="G23" s="28"/>
      <c r="H23" s="28">
        <f>SUM(D23:G23)</f>
        <v>-45</v>
      </c>
      <c r="I23" s="2"/>
      <c r="J23" s="2"/>
    </row>
    <row r="24" spans="1:10" ht="15.75" x14ac:dyDescent="0.25">
      <c r="A24" s="23" t="s">
        <v>30</v>
      </c>
      <c r="B24" s="23"/>
      <c r="C24" s="2"/>
      <c r="D24" s="30">
        <f>SUM(D12:D23)</f>
        <v>-165.4</v>
      </c>
      <c r="E24" s="30">
        <f>SUM(E12:E23)</f>
        <v>-465.4</v>
      </c>
      <c r="F24" s="30">
        <f>SUM(F12:F23)</f>
        <v>-220.4</v>
      </c>
      <c r="G24" s="30">
        <f>SUM(G12:G22)</f>
        <v>-31.8</v>
      </c>
      <c r="H24" s="30">
        <f>SUM(H12:H23)</f>
        <v>-883</v>
      </c>
      <c r="I24" s="2"/>
      <c r="J24" s="2"/>
    </row>
    <row r="25" spans="1:10" ht="15.75" x14ac:dyDescent="0.25">
      <c r="A25" s="23"/>
      <c r="B25" s="23"/>
      <c r="C25" s="2"/>
      <c r="D25" s="23"/>
      <c r="E25" s="23"/>
      <c r="F25" s="23"/>
      <c r="G25" s="23"/>
      <c r="H25" s="23"/>
      <c r="I25" s="2"/>
      <c r="J25" s="2"/>
    </row>
    <row r="26" spans="1:10" ht="15.75" x14ac:dyDescent="0.25">
      <c r="A26" s="23" t="s">
        <v>31</v>
      </c>
      <c r="B26" s="23"/>
      <c r="C26" s="23"/>
      <c r="D26" s="24">
        <f>D9+D24</f>
        <v>-55</v>
      </c>
      <c r="E26" s="24">
        <f>E9+E24</f>
        <v>-23</v>
      </c>
      <c r="F26" s="24">
        <f>F9+F24</f>
        <v>15</v>
      </c>
      <c r="G26" s="24">
        <f>G9+G24</f>
        <v>2.7810000000000024</v>
      </c>
      <c r="H26" s="24">
        <f>H9+H24</f>
        <v>-60.219000000000051</v>
      </c>
      <c r="I26" s="2"/>
      <c r="J26" s="2"/>
    </row>
    <row r="27" spans="1:10" ht="15" x14ac:dyDescent="0.25">
      <c r="A27" s="11" t="s">
        <v>32</v>
      </c>
      <c r="B27" s="11"/>
      <c r="C27" s="11"/>
      <c r="D27" s="13">
        <f>D26+D4+D5</f>
        <v>113</v>
      </c>
      <c r="E27" s="13">
        <f>E26+E4+E5</f>
        <v>46</v>
      </c>
      <c r="F27" s="13">
        <f>F26+F4+F5</f>
        <v>-32</v>
      </c>
      <c r="G27" s="13">
        <f>G26+G4+G5</f>
        <v>8.7810000000000024</v>
      </c>
      <c r="H27" s="13">
        <f>D27+E27+F27+G27</f>
        <v>135.78100000000001</v>
      </c>
      <c r="I27" s="2"/>
      <c r="J27" s="2"/>
    </row>
    <row r="28" spans="1:10" ht="15.75" x14ac:dyDescent="0.25">
      <c r="A28" s="3"/>
      <c r="B28" s="3"/>
      <c r="C28" s="2"/>
      <c r="D28" s="3"/>
      <c r="E28" s="3"/>
      <c r="F28" s="3"/>
      <c r="G28" s="3"/>
      <c r="H28" s="3"/>
      <c r="I28" s="2"/>
      <c r="J28" s="2"/>
    </row>
    <row r="29" spans="1:10" ht="15.75" x14ac:dyDescent="0.25">
      <c r="A29" s="31" t="s">
        <v>33</v>
      </c>
      <c r="B29" s="31"/>
      <c r="C29" s="32"/>
      <c r="D29" s="33">
        <v>595</v>
      </c>
      <c r="E29" s="33">
        <v>1435</v>
      </c>
      <c r="F29" s="33">
        <v>1002</v>
      </c>
      <c r="G29" s="33">
        <f>'[1]Debiteringslängd från kv3 2016'!L84/4</f>
        <v>176.43367346938774</v>
      </c>
      <c r="H29" s="33">
        <f>SUM(D29:G29)</f>
        <v>3208.4336734693879</v>
      </c>
      <c r="I29" s="2"/>
      <c r="J29" s="2"/>
    </row>
    <row r="30" spans="1:10" ht="15.75" x14ac:dyDescent="0.25">
      <c r="A30" s="34" t="s">
        <v>34</v>
      </c>
      <c r="B30" s="34"/>
      <c r="C30" s="35"/>
      <c r="D30" s="36">
        <f>'[1]Debiteringslängd från kv3 2017'!F16</f>
        <v>328.57142857142856</v>
      </c>
      <c r="E30" s="36">
        <f>'[1]Debiteringslängd från kv3 2017'!H16</f>
        <v>1301.1764705882354</v>
      </c>
      <c r="F30" s="36">
        <f>'[1]Debiteringslängd från kv3 2017'!J16</f>
        <v>852.89855072463763</v>
      </c>
      <c r="G30" s="36">
        <f>'[1]Debiteringslängd från kv3 2017'!L78</f>
        <v>176.43367346938774</v>
      </c>
      <c r="H30" s="36">
        <f>SUM(D30:G30)</f>
        <v>2659.0801233536895</v>
      </c>
      <c r="I30" s="2"/>
      <c r="J30" s="2"/>
    </row>
    <row r="31" spans="1:10" ht="15.75" x14ac:dyDescent="0.25">
      <c r="A31" s="31" t="s">
        <v>35</v>
      </c>
      <c r="B31" s="31"/>
      <c r="C31" s="32"/>
      <c r="D31" s="33">
        <f>D30-D29</f>
        <v>-266.42857142857144</v>
      </c>
      <c r="E31" s="33">
        <f>E30-E29</f>
        <v>-133.82352941176464</v>
      </c>
      <c r="F31" s="33">
        <f>F30-F29</f>
        <v>-149.10144927536237</v>
      </c>
      <c r="G31" s="33">
        <f>G30-G29</f>
        <v>0</v>
      </c>
      <c r="H31" s="33">
        <f>H30-H29</f>
        <v>-549.35355011569845</v>
      </c>
      <c r="I31" s="2"/>
      <c r="J31" s="2"/>
    </row>
    <row r="32" spans="1:10" ht="15.75" x14ac:dyDescent="0.25">
      <c r="A32" s="37"/>
      <c r="B32" s="37"/>
      <c r="C32" s="2"/>
      <c r="D32" s="38"/>
      <c r="E32" s="38"/>
      <c r="F32" s="38"/>
      <c r="G32" s="38"/>
      <c r="H32" s="38"/>
      <c r="I32" s="2"/>
      <c r="J32" s="2"/>
    </row>
    <row r="33" spans="1:10" ht="15.75" x14ac:dyDescent="0.25">
      <c r="A33" s="37" t="s">
        <v>36</v>
      </c>
      <c r="B33" s="37"/>
      <c r="C33" s="2"/>
      <c r="D33" s="37"/>
      <c r="E33" s="37"/>
      <c r="F33" s="37"/>
      <c r="G33" s="37"/>
      <c r="H33" s="37"/>
      <c r="I33" s="2"/>
      <c r="J33" s="2"/>
    </row>
    <row r="34" spans="1:10" ht="15.75" x14ac:dyDescent="0.25">
      <c r="A34" s="37" t="s">
        <v>37</v>
      </c>
      <c r="B34" s="37"/>
      <c r="C34" s="2"/>
      <c r="D34" s="37"/>
      <c r="E34" s="37"/>
      <c r="F34" s="37"/>
      <c r="G34" s="37"/>
      <c r="H34" s="37"/>
      <c r="I34" s="2"/>
      <c r="J34" s="2"/>
    </row>
    <row r="35" spans="1:10" ht="15.75" x14ac:dyDescent="0.25">
      <c r="A35" s="37" t="s">
        <v>38</v>
      </c>
      <c r="B35" s="37"/>
      <c r="C35" s="2"/>
      <c r="D35" s="37"/>
      <c r="E35" s="37"/>
      <c r="F35" s="37"/>
      <c r="G35" s="37"/>
      <c r="H35" s="37"/>
      <c r="I35" s="2"/>
      <c r="J35" s="2"/>
    </row>
    <row r="36" spans="1:10" ht="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Budgetförslag för  2017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Jansson</dc:creator>
  <cp:lastModifiedBy>Fredrik Jansson</cp:lastModifiedBy>
  <dcterms:created xsi:type="dcterms:W3CDTF">2017-04-02T08:48:05Z</dcterms:created>
  <dcterms:modified xsi:type="dcterms:W3CDTF">2017-04-02T08:53:50Z</dcterms:modified>
</cp:coreProperties>
</file>